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960" tabRatio="741" firstSheet="10" activeTab="10"/>
  </bookViews>
  <sheets>
    <sheet name="Receipt" sheetId="1" state="hidden" r:id="rId1"/>
    <sheet name="13old" sheetId="18" state="hidden" r:id="rId2"/>
    <sheet name="12031." sheetId="57" state="hidden" r:id="rId3"/>
    <sheet name="12031-1" sheetId="40" state="hidden" r:id="rId4"/>
    <sheet name="12031-2" sheetId="59" state="hidden" r:id="rId5"/>
    <sheet name="12031-3" sheetId="41" state="hidden" r:id="rId6"/>
    <sheet name="12031-4" sheetId="43" state="hidden" r:id="rId7"/>
    <sheet name="12031-5" sheetId="65" state="hidden" r:id="rId8"/>
    <sheet name="12031-6" sheetId="42" state="hidden" r:id="rId9"/>
    <sheet name="12031-7" sheetId="44" state="hidden" r:id="rId10"/>
    <sheet name="270 1" sheetId="67" r:id="rId11"/>
    <sheet name="270-2." sheetId="47" r:id="rId12"/>
    <sheet name="270-3" sheetId="60" r:id="rId13"/>
    <sheet name="12033-1" sheetId="48" state="hidden" r:id="rId14"/>
    <sheet name="273" sheetId="61" r:id="rId15"/>
    <sheet name="274" sheetId="56" state="hidden" r:id="rId16"/>
    <sheet name="12034-0" sheetId="49" state="hidden" r:id="rId17"/>
    <sheet name="12034-1" sheetId="50" state="hidden" r:id="rId18"/>
    <sheet name="12034-2" sheetId="51" state="hidden" r:id="rId19"/>
    <sheet name="12034-3" sheetId="52" state="hidden" r:id="rId20"/>
    <sheet name="12034-4" sheetId="53" state="hidden" r:id="rId21"/>
    <sheet name="12034-5" sheetId="63" state="hidden" r:id="rId22"/>
    <sheet name="12034-6" sheetId="64" state="hidden" r:id="rId23"/>
  </sheets>
  <externalReferences>
    <externalReference r:id="rId24"/>
    <externalReference r:id="rId25"/>
  </externalReferences>
  <definedNames>
    <definedName name="AREP">'[1]2977'!$A$1:$E$32</definedName>
    <definedName name="BPEP">'[1]3185'!$A$1:$E$100</definedName>
    <definedName name="HEP">'[1]2560'!$A$1:$E$29</definedName>
    <definedName name="MMTT">'[1]3008'!$A$1:$E$14</definedName>
    <definedName name="Monthwisesummary">'[2]Projection Summary'!$A$64:$I$117</definedName>
    <definedName name="NISP">'[1]3009'!$A$1:$E$26</definedName>
    <definedName name="_xlnm.Print_Area" localSheetId="3">'12031-1'!$A$1:$F$57</definedName>
    <definedName name="_xlnm.Print_Area" localSheetId="4">'12031-2'!$A$1:$H$54</definedName>
    <definedName name="_xlnm.Print_Area" localSheetId="5">'12031-3'!$A$1:$G$43</definedName>
    <definedName name="_xlnm.Print_Area" localSheetId="6">'12031-4'!$A$1:$R$29</definedName>
    <definedName name="_xlnm.Print_Area" localSheetId="7">'12031-5'!$A$1:$J$37</definedName>
    <definedName name="_xlnm.Print_Area" localSheetId="8">'12031-6'!$A$1:$M$29</definedName>
    <definedName name="_xlnm.Print_Area" localSheetId="9">'12031-7'!$A$1:$I$96</definedName>
    <definedName name="_xlnm.Print_Area" localSheetId="13">'12033-1'!$A$1:$E$27</definedName>
    <definedName name="_xlnm.Print_Area" localSheetId="17">'12034-1'!$A$1:$K$71</definedName>
    <definedName name="_xlnm.Print_Area" localSheetId="18">'12034-2'!$A$1:$O$74</definedName>
    <definedName name="_xlnm.Print_Area" localSheetId="20">'12034-4'!$A$1:$A$103</definedName>
    <definedName name="_xlnm.Print_Area" localSheetId="21">'12034-5'!$A$1:$H$258</definedName>
    <definedName name="_xlnm.Print_Area" localSheetId="22">'12034-6'!$A$1:$H$208</definedName>
    <definedName name="_xlnm.Print_Area" localSheetId="11">'270-2.'!$A$1:$D$38</definedName>
    <definedName name="_xlnm.Print_Area" localSheetId="12">'270-3'!$A$1:$G$63</definedName>
    <definedName name="_xlnm.Print_Area" localSheetId="15">'274'!$A$1:$E$21</definedName>
    <definedName name="_xlnm.Print_Area" localSheetId="0">Receipt!$A$1:$F$50</definedName>
    <definedName name="RMDP">'[1]3293'!$A$1:$E$61</definedName>
    <definedName name="RWSS">'[1]2912'!$A$1:$E$17</definedName>
    <definedName name="source">'[2]Projection Summary'!$A$64:$I$117</definedName>
    <definedName name="sourcewise">'[2]Projection Summary'!$A$2:$I$55</definedName>
    <definedName name="summary">'[2]Projection Summary'!$A$2:$I$55</definedName>
    <definedName name="बज्ञ">'12031-4'!$AA:$AB</definedName>
  </definedNames>
  <calcPr calcId="152511" calcMode="manual"/>
</workbook>
</file>

<file path=xl/calcChain.xml><?xml version="1.0" encoding="utf-8"?>
<calcChain xmlns="http://schemas.openxmlformats.org/spreadsheetml/2006/main">
  <c r="A8" i="59" l="1"/>
  <c r="A22" i="57" l="1"/>
  <c r="A21" i="57"/>
  <c r="A20" i="57"/>
  <c r="A19" i="57"/>
  <c r="A18" i="57"/>
  <c r="A17" i="57"/>
  <c r="A19" i="49" l="1"/>
  <c r="A18" i="49"/>
  <c r="A17" i="49"/>
  <c r="F58" i="44" l="1"/>
  <c r="E58" i="44"/>
  <c r="D58" i="44"/>
  <c r="P21" i="43"/>
  <c r="O21" i="43"/>
  <c r="N21" i="43"/>
  <c r="M21" i="43"/>
  <c r="L21" i="43"/>
  <c r="K21" i="43"/>
  <c r="M21" i="42"/>
  <c r="L21" i="42"/>
  <c r="K21" i="42"/>
  <c r="J21" i="42"/>
  <c r="I21" i="42"/>
  <c r="G21" i="42"/>
  <c r="D21" i="42"/>
  <c r="M18" i="42"/>
  <c r="M22" i="42" s="1"/>
  <c r="M23" i="42" s="1"/>
  <c r="L18" i="42"/>
  <c r="K18" i="42"/>
  <c r="K22" i="42" s="1"/>
  <c r="J18" i="42"/>
  <c r="J22" i="42" s="1"/>
  <c r="I18" i="42"/>
  <c r="I22" i="42" s="1"/>
  <c r="G18" i="42"/>
  <c r="D18" i="42"/>
  <c r="D22" i="42" s="1"/>
  <c r="D36" i="41"/>
  <c r="C36" i="41"/>
  <c r="B36" i="41"/>
  <c r="D27" i="41"/>
  <c r="C27" i="41"/>
  <c r="B27" i="41"/>
  <c r="D15" i="41"/>
  <c r="C15" i="41"/>
  <c r="B15" i="41"/>
  <c r="B28" i="41" l="1"/>
  <c r="C28" i="41"/>
  <c r="D28" i="41"/>
  <c r="G22" i="42"/>
  <c r="L22" i="42"/>
</calcChain>
</file>

<file path=xl/comments1.xml><?xml version="1.0" encoding="utf-8"?>
<comments xmlns="http://schemas.openxmlformats.org/spreadsheetml/2006/main">
  <authors>
    <author>Author</author>
  </authors>
  <commentList>
    <comment ref="J20" authorId="0" shapeId="0">
      <text>
        <r>
          <rPr>
            <b/>
            <sz val="9"/>
            <color indexed="81"/>
            <rFont val="Tahoma"/>
            <family val="2"/>
          </rPr>
          <t>Author:</t>
        </r>
        <r>
          <rPr>
            <sz val="9"/>
            <color indexed="81"/>
            <rFont val="Tahoma"/>
            <family val="2"/>
          </rPr>
          <t xml:space="preserve">
this is adjustment figure of all the changes
</t>
        </r>
      </text>
    </comment>
  </commentList>
</comments>
</file>

<file path=xl/comments2.xml><?xml version="1.0" encoding="utf-8"?>
<comments xmlns="http://schemas.openxmlformats.org/spreadsheetml/2006/main">
  <authors>
    <author>Author</author>
  </authors>
  <commentList>
    <comment ref="A38" authorId="0" shapeId="0">
      <text>
        <r>
          <rPr>
            <b/>
            <sz val="9"/>
            <color indexed="81"/>
            <rFont val="Tahoma"/>
            <family val="2"/>
          </rPr>
          <t>Author:</t>
        </r>
        <r>
          <rPr>
            <sz val="9"/>
            <color indexed="81"/>
            <rFont val="Tahoma"/>
            <family val="2"/>
          </rPr>
          <t xml:space="preserve">
re arrange numbers</t>
        </r>
      </text>
    </comment>
  </commentList>
</comments>
</file>

<file path=xl/sharedStrings.xml><?xml version="1.0" encoding="utf-8"?>
<sst xmlns="http://schemas.openxmlformats.org/spreadsheetml/2006/main" count="1746" uniqueCount="936">
  <si>
    <t>विवरण</t>
  </si>
  <si>
    <t>रकम</t>
  </si>
  <si>
    <t>जम्मा</t>
  </si>
  <si>
    <t>नेपाल सरकार</t>
  </si>
  <si>
    <t>चेक नं वा अन्य नं</t>
  </si>
  <si>
    <t>क्र.स.</t>
  </si>
  <si>
    <t>स्रोत</t>
  </si>
  <si>
    <t>अवधारणाः</t>
  </si>
  <si>
    <t>उदेश्यः</t>
  </si>
  <si>
    <t>विवरण / बुझाउनेको विवरण</t>
  </si>
  <si>
    <t>प्राप्तीको माध्यम</t>
  </si>
  <si>
    <t>नगद/बैंक भौचर नं/अन्य</t>
  </si>
  <si>
    <t>मितिः……./…../…..</t>
  </si>
  <si>
    <t>आर्थिक बर्षः</t>
  </si>
  <si>
    <t>रसिद नं :</t>
  </si>
  <si>
    <t xml:space="preserve">प्रिन्ट मितिः </t>
  </si>
  <si>
    <t>प्रिन्ट गर्नेको नामः</t>
  </si>
  <si>
    <t xml:space="preserve">प्रिन्ट गरेको पटकः </t>
  </si>
  <si>
    <t>फाराम भर्ने तरिकाः</t>
  </si>
  <si>
    <t>अन्तर संम्बन्धः</t>
  </si>
  <si>
    <t>मितिः</t>
  </si>
  <si>
    <t xml:space="preserve">संघ/ प्रदेश / स्थानीय तह </t>
  </si>
  <si>
    <t>............... मन्त्रालय / विभाग / कार्यालय</t>
  </si>
  <si>
    <t xml:space="preserve">३ रसिद रद्द गर्नुपर्ने भएमा सो रद्द गरिएको सबै प्रति रसिद ठेलीमा नै रहनु पर्दछ । </t>
  </si>
  <si>
    <t xml:space="preserve">आम्दानी शिर्षक नम्बर </t>
  </si>
  <si>
    <t>५ बिभाज्य कोष खाता</t>
  </si>
  <si>
    <t xml:space="preserve">४ बजेट खाता </t>
  </si>
  <si>
    <t>चेक मान्य मिति</t>
  </si>
  <si>
    <t>रकम रू</t>
  </si>
  <si>
    <t xml:space="preserve"> नगदी / आम्दानी रसिद</t>
  </si>
  <si>
    <t>श्री  …………………………………………………………………………… बाट देहाय बमोजिम जम्मा रू ..........................</t>
  </si>
  <si>
    <t>चेक वा अन्य वित्तीय उपकरणका हकमा</t>
  </si>
  <si>
    <t>दर्जाः................</t>
  </si>
  <si>
    <t>बुझिलिनेको सहीः</t>
  </si>
  <si>
    <t>बुझाउनेको सहीः</t>
  </si>
  <si>
    <t xml:space="preserve">१ शीर्षक नं. को महलमा राजश्व भए सो को शीर्षक न. र धरौटी वा अन्य आम्दानी भए सो उल्लेख गर्नु पर्दछ । </t>
  </si>
  <si>
    <t xml:space="preserve">६ कार्यालयले आम्दानी पहिचान गर्दा नगद प्राप्ती पहिलो श्रोत कागजात हुदाँ त्यसको अभिलेख जारी गर्नु पर्दछ । </t>
  </si>
  <si>
    <t>८ नगदी/ आम्दानी रसिदको अभिलेखहरू नगदी रसिद नियन्त्रण खातामा राख्नुपर्दछ । नगदी रसिद/ आम्दानी नियन्त्रण खातामा रसिद नं नदोहोरिने गरी स्पष्ट अभिलेख राख्न कार्यालय प्रमुखद्वारा प्रमाणित गराउनु पर्दछ ।  नगद/ आम्दानी रसिद छपार्इको आदेश र छपार्इ भएको रसिद नं को संख्या कार्यालय प्रमुखबाट प्रमाणित हुनु पर्दछ ।</t>
  </si>
  <si>
    <t>७ गुज्रिएको मितिमा नगदी/ आम्दानी रसिद जारी गर्नु हुदैन ।</t>
  </si>
  <si>
    <t>३.मान्य अवधी (Value date) ले  चेकको हकमा विभिन्न मिति (जस्तैः चेक मिति, दाखिला मिति, बैक जम्मा मिति आदि) बैकमा मान्य भर्इ राजस्व खातामा रकम कायम हुने मिति निश्चित गर्न  सकिन्छ ।</t>
  </si>
  <si>
    <t>कार्यालय कोड नं.:</t>
  </si>
  <si>
    <t xml:space="preserve">बिद्युतीय कारोवार संकेत नं : </t>
  </si>
  <si>
    <t xml:space="preserve">, अक्षररूपी …………………………………………………………………प्राप्त भयो । </t>
  </si>
  <si>
    <t>जम्मा रकम (अंकमा)</t>
  </si>
  <si>
    <t>१. यसमा विद्युतीय रूपमा तयार गरिने  रसिदमा कारोवारको विवरण पढ्न मिल्ने गरी विद्युतीय संकेत तथा QR कोड समेत प्रयोग गर्न सकिन्छ । QR कोडले आम्दानी रसिदको बिवरण  Software मा scanner को माध्यम बाट सजिलै प्रविष्टी गर्न सकिन्छ । विद्युतीय कारोवार संकेत नम्बरले software मा कारोवारको पहिचान गर्न मद्दत पुर्याउँदछ ।</t>
  </si>
  <si>
    <t>२. रसिद नं. सिलसिलेवर राख्नाले रसिदको दुरूपयोग नियन्त्रण गर्न मद्दत गर्दछ । समयक्रम अनुसार रहनाले रसिद नियन्त्रण खाताको लेखा राख्न मद्दत गर्दछ ।</t>
  </si>
  <si>
    <t xml:space="preserve">४ प्रिन्ट मिति, पटक तथा प्रिन्ट गर्नेको नाम  रसिदको बैद्यता तथा भविष्यमा कारोवारको पहिचान गर्न सहजताको लागि राखिएको छ । </t>
  </si>
  <si>
    <t xml:space="preserve">२ आम्दानी रसिद तयार गर्दा कार्बोन कपी राखेर ३ प्रति (बिद्युतीय बिलिंगका लागी २ प्रति मात्र)  तयार गर्नु पर्दछ । शुरूको एक प्रति रकम बुझाउनेलार्इ र दोस्रो प्रति कार्यालय प्रयोजनको लागी भौचर संग र तेस्रो प्रति रसिद ठेलिमा रहने गर्दछ । </t>
  </si>
  <si>
    <t>४ रसिद प्राप्त गर्ने तथा  प्रिन्ट गर्ने व्यक्ती फरक हुने तथा एक पटक भन्दा बढी प्रिन्ट हुन सक्ने  हुनाले सो खुल्ने विवरण देखिनु पर्दछ ।</t>
  </si>
  <si>
    <t xml:space="preserve">५ जुनसुकै कारोवारको लेखाकंन, त्यसको श्रोत र आधार कागजात बमोजिम हुने गर्दछ । </t>
  </si>
  <si>
    <t>कार्यालय कोड नं:</t>
  </si>
  <si>
    <t xml:space="preserve">यो जुनसुकै आम्दानी /राजस्व/ धरौटी आदि प्राप्त गर्दा रकम बुझाउनेलाई दिइने भरपाई हो ।  यसमा हरेक आर्थिक बर्षको अलग अलग देखिने गरी रसिद नं सिलसिलेवार रूपमा चढाउँनुपर्दछ । </t>
  </si>
  <si>
    <t>२. आम्दानी खाता</t>
  </si>
  <si>
    <t>३. सम्बन्धित सहायक आम्दानी खाता</t>
  </si>
  <si>
    <t>४. बैंक नगदी किताव</t>
  </si>
  <si>
    <t>१. गौश्वारा भौचर</t>
  </si>
  <si>
    <t>धरौटी</t>
  </si>
  <si>
    <t>मिति</t>
  </si>
  <si>
    <t>नगद</t>
  </si>
  <si>
    <t>समानिकरण अनुदान</t>
  </si>
  <si>
    <t>स्रोतको किसिम</t>
  </si>
  <si>
    <t>निकासा विधि</t>
  </si>
  <si>
    <t>दातृ निकाय</t>
  </si>
  <si>
    <t>ऋण</t>
  </si>
  <si>
    <t>अनुदान</t>
  </si>
  <si>
    <t>फारम भर्ने तरिकाः</t>
  </si>
  <si>
    <t>संघ/प्रदेश/स्थानीय तह</t>
  </si>
  <si>
    <t>......................मन्त्रालय / विभाग / कार्यालय</t>
  </si>
  <si>
    <t>.....  साल ..... महिना</t>
  </si>
  <si>
    <t>नगद मौज्दात</t>
  </si>
  <si>
    <t>खर्च</t>
  </si>
  <si>
    <t>......</t>
  </si>
  <si>
    <t>………dlxgfsf]]</t>
  </si>
  <si>
    <t>………;Ddsf]</t>
  </si>
  <si>
    <t>ah]^ &lt;sd</t>
  </si>
  <si>
    <t>………dlxgf</t>
  </si>
  <si>
    <t xml:space="preserve">  ah]^ af¤sL</t>
  </si>
  <si>
    <t>vr{</t>
  </si>
  <si>
    <t>lgsf;f</t>
  </si>
  <si>
    <t>gDa&lt;</t>
  </si>
  <si>
    <t>œaflif{s</t>
  </si>
  <si>
    <t>;Ddsf] vr{</t>
  </si>
  <si>
    <t>1=01</t>
  </si>
  <si>
    <t>tna</t>
  </si>
  <si>
    <t>eQf</t>
  </si>
  <si>
    <t>b}=e|=eQf</t>
  </si>
  <si>
    <t>wf&lt;f lah'nL</t>
  </si>
  <si>
    <t xml:space="preserve">hDdf </t>
  </si>
  <si>
    <t>cy{ ah]^</t>
  </si>
  <si>
    <t>cy{ ah]^sf] hDdf</t>
  </si>
  <si>
    <t>s"n hDdf</t>
  </si>
  <si>
    <t>sf]ifsf] cj:yf</t>
  </si>
  <si>
    <t>a_}ssf] gfdŸ</t>
  </si>
  <si>
    <t>a_}s vftf g_=</t>
  </si>
  <si>
    <t>hDdf lgsf;f Ÿ</t>
  </si>
  <si>
    <t>a}s df}HbftŸ</t>
  </si>
  <si>
    <t>hDdf vr{ Ÿ</t>
  </si>
  <si>
    <t>gub df}HbftŸ</t>
  </si>
  <si>
    <t>k]ZsL Ÿ</t>
  </si>
  <si>
    <t>hDdfŸ</t>
  </si>
  <si>
    <t>k]ZsL s^fO{ af_sL vr{ Ÿ</t>
  </si>
  <si>
    <t>:jLs[t ug]{sf] ;xLŸ</t>
  </si>
  <si>
    <t>tof&lt; ug]{sf] ;xL Ÿ</t>
  </si>
  <si>
    <t>bhf{Ÿ</t>
  </si>
  <si>
    <t>ldltŸ</t>
  </si>
  <si>
    <t>ldlt Ÿ</t>
  </si>
  <si>
    <t xml:space="preserve">b|i^JoŸ </t>
  </si>
  <si>
    <t xml:space="preserve">1= g]kfn ;&lt;sf&lt;sf] ;|f]t dfq ePsf ;fwf&lt;)f &lt; ljsf; ah]^sf] k|of]hgsf] nflu k|To]s dlxgf eg'{ kg]{% M </t>
  </si>
  <si>
    <t>2= ah]^ pk zLif{s gDa&lt; cg';f&lt; of] ljj)f tof&lt; ug{' kg]{{ % M</t>
  </si>
  <si>
    <t>खर्चको फाँटबारी</t>
  </si>
  <si>
    <t>आर्थिक वर्षः................</t>
  </si>
  <si>
    <t>बजेट उपशीर्षक नं...............</t>
  </si>
  <si>
    <t>गत आ.ब.को</t>
  </si>
  <si>
    <t>क</t>
  </si>
  <si>
    <t>ख</t>
  </si>
  <si>
    <t>क्र. सं.</t>
  </si>
  <si>
    <t>ग</t>
  </si>
  <si>
    <t>घ</t>
  </si>
  <si>
    <t>ङ</t>
  </si>
  <si>
    <t>नामः</t>
  </si>
  <si>
    <t>च</t>
  </si>
  <si>
    <t>शुरू बजेट</t>
  </si>
  <si>
    <t>दातृ निकाय १</t>
  </si>
  <si>
    <t>दातृ निकाय २</t>
  </si>
  <si>
    <t>सोधभर्ना</t>
  </si>
  <si>
    <t>बजेट उपशीर्षक</t>
  </si>
  <si>
    <t>संघ/ प्रदेश/ स्थानीय तह</t>
  </si>
  <si>
    <t>सरकारी कोषको प्राप्ति र भुक्तानीको एकिकृत बार्षिक प्रतिबेदन</t>
  </si>
  <si>
    <t>आ.ब...................</t>
  </si>
  <si>
    <t>रकम रू हजारमा "०००"</t>
  </si>
  <si>
    <t xml:space="preserve">शुरू मौज्दात </t>
  </si>
  <si>
    <t>चालु आ.ब.को प्राप्ती</t>
  </si>
  <si>
    <t>चालु आ.ब.को भुक्तानी</t>
  </si>
  <si>
    <t xml:space="preserve">बाँकी अन्तिम मौज्दात </t>
  </si>
  <si>
    <t xml:space="preserve">बैंकले देखाएको मौज्दात </t>
  </si>
  <si>
    <t>आकस्मिक कोष</t>
  </si>
  <si>
    <t xml:space="preserve">अन्य </t>
  </si>
  <si>
    <t>गत बिगत आ.ब.को</t>
  </si>
  <si>
    <t>.....................</t>
  </si>
  <si>
    <t>महालेखा नियन्त्रक</t>
  </si>
  <si>
    <t>महालेखापरीक्षक</t>
  </si>
  <si>
    <t>महालेखा परीक्षकको कार्यालय</t>
  </si>
  <si>
    <t>यस फारममा अवधारणा, अन्तर सम्बन्ध र भर्ने तरिका राखिएको छैन । फारम भर्ने तरिका एकिकृत आर्थिक बिवरण सरह रहनेछ । यसका अनुसुची तथा खुलासा समेत तयार गर्नु पर्दछ ।</t>
  </si>
  <si>
    <t>गैर बजेट</t>
  </si>
  <si>
    <t>क्र.सं.</t>
  </si>
  <si>
    <t>बिवरण</t>
  </si>
  <si>
    <t>आर्थिक बर्ष</t>
  </si>
  <si>
    <t>तयार गर्नेको सहीः</t>
  </si>
  <si>
    <t>खर्च उपशीर्षक</t>
  </si>
  <si>
    <t>पदः</t>
  </si>
  <si>
    <t>अन्य</t>
  </si>
  <si>
    <t>.........मिति देखि.......सम्म</t>
  </si>
  <si>
    <t>आयोजनाको नाम</t>
  </si>
  <si>
    <t>आयोजना संकेत</t>
  </si>
  <si>
    <t>आयोजना समन्वय र्इकाइको नाम</t>
  </si>
  <si>
    <t>शुरू सम्झौता मिति</t>
  </si>
  <si>
    <t>आयोजनाको अवधिः.शुरू हुने मिति......देखि सम्पन्न हुने मिति......सम्म</t>
  </si>
  <si>
    <t>आयोजनाको कुल लागत</t>
  </si>
  <si>
    <t>दातृ निकायको नाम   क.</t>
  </si>
  <si>
    <t xml:space="preserve">लागत व्यहोर्ने श्रोतः </t>
  </si>
  <si>
    <t>ख.</t>
  </si>
  <si>
    <t>क. नेपाल/ प्रदेश/ स्थानीय सरकार</t>
  </si>
  <si>
    <t>सम्झौता रकम</t>
  </si>
  <si>
    <t>ख. दातृ निकाय</t>
  </si>
  <si>
    <t>सम्झौता मुद्रा</t>
  </si>
  <si>
    <t>ग. स्थानीय संस्था</t>
  </si>
  <si>
    <t>सम्झौता मितिको विनिमय दर</t>
  </si>
  <si>
    <t>घ. अन्य</t>
  </si>
  <si>
    <t>रकम रू.......मा</t>
  </si>
  <si>
    <t>अनुसूची</t>
  </si>
  <si>
    <t>गत आ.व.....सम्मको जम्मा</t>
  </si>
  <si>
    <t>यस आ.व.को</t>
  </si>
  <si>
    <t>यस आ.व...... सम्मको जम्मा</t>
  </si>
  <si>
    <t>प्रथम चौमासिक</t>
  </si>
  <si>
    <t>दोस्रो चौमासिक</t>
  </si>
  <si>
    <t>तेस्रो चौमासिक</t>
  </si>
  <si>
    <t>७=४+५+६</t>
  </si>
  <si>
    <t>८=३+७</t>
  </si>
  <si>
    <t>१. आयोजना लागतको स्रोत</t>
  </si>
  <si>
    <t>सरकारको नगद स्रोत/रकम</t>
  </si>
  <si>
    <t>सरकारलार्इ शोधभर्ना हुने रकम</t>
  </si>
  <si>
    <t>दातृ निकाय ३</t>
  </si>
  <si>
    <t>.........</t>
  </si>
  <si>
    <t>लाभग्राही योगदान</t>
  </si>
  <si>
    <t>२. रकम उपयोगको विवरण</t>
  </si>
  <si>
    <t>जम्मा २</t>
  </si>
  <si>
    <t>३.  विनिमय दरको समायोजन (+/-)</t>
  </si>
  <si>
    <t>जम्मा कोषको मौज्दात  [(१-२)+३]</t>
  </si>
  <si>
    <t>४. मौज्दात पुष्ट्यार्इको विवरण</t>
  </si>
  <si>
    <t xml:space="preserve">ग. विशेष  (आयोजना )खातामा शोधभर्ना </t>
  </si>
  <si>
    <t>घ. दातृ निकायको केन्द्रीय खाता</t>
  </si>
  <si>
    <t>ग. फ्रिज नहुने खाताको मौज्दात</t>
  </si>
  <si>
    <t>ङ. नगद तथा बैंक मौज्दात</t>
  </si>
  <si>
    <t>च. अन्य मौज्दात</t>
  </si>
  <si>
    <t>आयोजना लेखा अनुसूचीहरू १ देखि.... सम्म</t>
  </si>
  <si>
    <t>…………………….</t>
  </si>
  <si>
    <t>तयार गर्ने</t>
  </si>
  <si>
    <t>आयोजनाको लेखा प्रमुख</t>
  </si>
  <si>
    <t>आयोजना प्रमुख</t>
  </si>
  <si>
    <t xml:space="preserve">नाम </t>
  </si>
  <si>
    <t>लेखा उत्तरदायी अधिकृत</t>
  </si>
  <si>
    <t>महालेखा परीक्षक</t>
  </si>
  <si>
    <t>अनुसूची १</t>
  </si>
  <si>
    <t>गत आ.व..... सम्मको जम्मा</t>
  </si>
  <si>
    <t>यस आ.व......  सम्मको जम्मा</t>
  </si>
  <si>
    <t>६=३+४+५</t>
  </si>
  <si>
    <t>७=२+६</t>
  </si>
  <si>
    <t>(क) निकासा</t>
  </si>
  <si>
    <t>जम्मा (क)</t>
  </si>
  <si>
    <t>(ख) घटाउने</t>
  </si>
  <si>
    <t>जम्मा (घ)</t>
  </si>
  <si>
    <t>दातृ निकायगत कोषको विवरण</t>
  </si>
  <si>
    <t>अनुसूची २</t>
  </si>
  <si>
    <t>भुक्तानीको तरिका</t>
  </si>
  <si>
    <t>प्रतिवद्धता रकम</t>
  </si>
  <si>
    <t xml:space="preserve">गत अवधि सम्मको </t>
  </si>
  <si>
    <t>यस अवधिको प्राप्ति / (फिर्ता)</t>
  </si>
  <si>
    <t xml:space="preserve">खुद प्राप्ति </t>
  </si>
  <si>
    <t>निकासा/खर्च</t>
  </si>
  <si>
    <t>जम्मा मौज्दात</t>
  </si>
  <si>
    <t xml:space="preserve">कुल प्राप्ति रकम </t>
  </si>
  <si>
    <t>कुल फिर्ता रकम</t>
  </si>
  <si>
    <t>गत अवधि सम्मको निकासा</t>
  </si>
  <si>
    <t>यस अवधिको निकासा</t>
  </si>
  <si>
    <t>जम्मा निकासा</t>
  </si>
  <si>
    <t>९=(५-६)+(७-८)</t>
  </si>
  <si>
    <t>१२=१०+११</t>
  </si>
  <si>
    <t>१३=९-१२</t>
  </si>
  <si>
    <t>दातृ निकाय ४</t>
  </si>
  <si>
    <t>दातृ निकाय ५</t>
  </si>
  <si>
    <t>..</t>
  </si>
  <si>
    <t>……….</t>
  </si>
  <si>
    <t>जम्मा दातृ निकाय</t>
  </si>
  <si>
    <t>विनिमय दर समायोजन</t>
  </si>
  <si>
    <t>जम्मा नेपाल सरकार</t>
  </si>
  <si>
    <t>जम्मा (क+ख)</t>
  </si>
  <si>
    <t>बिनिमय लाभ सहितको कुल जम्माः</t>
  </si>
  <si>
    <t>अनुसूची ३</t>
  </si>
  <si>
    <t>खर्च समुह (CATEGORY)</t>
  </si>
  <si>
    <t>रकमको स्रोत</t>
  </si>
  <si>
    <t>बजेट निकासा</t>
  </si>
  <si>
    <t>गत अवधि सम्मको जम्मा निकासा</t>
  </si>
  <si>
    <t>हाल सम्मको निकासा</t>
  </si>
  <si>
    <t>गत अवधि सम्मको जम्मा खर्च</t>
  </si>
  <si>
    <t>यस अवधिको खर्च</t>
  </si>
  <si>
    <t>हाल सम्मको खर्च</t>
  </si>
  <si>
    <t>बजेट बाँकी</t>
  </si>
  <si>
    <t>जम्मा पेश्की</t>
  </si>
  <si>
    <t>पेश्की बाहेकको खर्च</t>
  </si>
  <si>
    <t>आयोजना लेखा सम्वन्धि लेखा अनुसूचीहरू</t>
  </si>
  <si>
    <t>खर्च बर्गअनुसारको विश्लेष्णात्मक विवरण देहायनुसार छ ।</t>
  </si>
  <si>
    <t>क्षेत्र</t>
  </si>
  <si>
    <t>लागत केन्द्र</t>
  </si>
  <si>
    <t>गत अवधिको</t>
  </si>
  <si>
    <t>यस अवधिको</t>
  </si>
  <si>
    <t>यस अवधि सम्मको</t>
  </si>
  <si>
    <t>ग=क+ख</t>
  </si>
  <si>
    <t>कुल जम्माः</t>
  </si>
  <si>
    <t>दातृ निकायगत सोधभर्नाहुने खर्चको विवरण देहायनुसार छ ।</t>
  </si>
  <si>
    <t>कुल सोधभर्ना कोष</t>
  </si>
  <si>
    <t xml:space="preserve">आ.ब. अन्तको संचित सोधभर्ना बाँकी </t>
  </si>
  <si>
    <t xml:space="preserve">गत आ.ब.सम्मको सोधभर्ना बाँकी </t>
  </si>
  <si>
    <t>यस आ.ब.को निकासा</t>
  </si>
  <si>
    <t>कुल सोधभर्ना हुनुपर्ने मौज्दात</t>
  </si>
  <si>
    <t>यस आ.ब.मा प्राप्त सोधभर्ना</t>
  </si>
  <si>
    <t>समायोजन</t>
  </si>
  <si>
    <t>अमान्य सोधभर्ना</t>
  </si>
  <si>
    <t>ग= क+ख</t>
  </si>
  <si>
    <t>छ= ग-घ-ङ-च</t>
  </si>
  <si>
    <t>बैंकको बर्गिकरण/नाम</t>
  </si>
  <si>
    <t>बैंक खाता नं:</t>
  </si>
  <si>
    <t xml:space="preserve">अल्या मौज्दात </t>
  </si>
  <si>
    <t>प्राप्ति</t>
  </si>
  <si>
    <t>भुक्तानी</t>
  </si>
  <si>
    <t xml:space="preserve">खाता अनुसारको अन्तिम मौज्दात </t>
  </si>
  <si>
    <t xml:space="preserve">बैंक स्टेटमेन्ट अनुसारको अन्तिम मौज्दात </t>
  </si>
  <si>
    <t>घ=क+ख-ग</t>
  </si>
  <si>
    <t xml:space="preserve">दातृ निकाय/ बैंक खाता </t>
  </si>
  <si>
    <t xml:space="preserve">शुरूको संचित मौज्दात </t>
  </si>
  <si>
    <t>प्रतिबेदन अवधि दिन/महिना/बर्ष</t>
  </si>
  <si>
    <t>आ.ब. अन्तको संचित समायोजन</t>
  </si>
  <si>
    <t xml:space="preserve">प्रथम चौमासिक </t>
  </si>
  <si>
    <t>यस आ.ब. अन्त मितिको</t>
  </si>
  <si>
    <t>रू</t>
  </si>
  <si>
    <t>नेपाल राष्ट्र बैंकको मासिक समायोजन</t>
  </si>
  <si>
    <t>पेश्की  vs दस्तावेज</t>
  </si>
  <si>
    <t>कारोवारको लाभ/ नोक्सान</t>
  </si>
  <si>
    <t>कुल बिनिमय लाभ / नोक्सान</t>
  </si>
  <si>
    <t>सम्झौताका शर्तहरूको पालनाको अवस्था  देहायअनुसार खुलासा यस शीर्षकमा गरिएको छ ।</t>
  </si>
  <si>
    <t>आवस्यकता अनुसार अनुसूचीहरू थप  गर्दै जान सकिने  ।</t>
  </si>
  <si>
    <t>संचित कोषको प्राप्ति तथा भुक्तानीको एकिकृत आर्थिक विवरण</t>
  </si>
  <si>
    <t>आ.व. .......</t>
  </si>
  <si>
    <t xml:space="preserve"> प्राप्ति</t>
  </si>
  <si>
    <t>रकम रू. ....मा</t>
  </si>
  <si>
    <t>अनुसुची</t>
  </si>
  <si>
    <t>यस आर्थिक वर्ष .....</t>
  </si>
  <si>
    <t>गत आर्थिक वर्ष ......</t>
  </si>
  <si>
    <t>१.  राजस्व तथा अनुदान</t>
  </si>
  <si>
    <t xml:space="preserve"> क राजस्व</t>
  </si>
  <si>
    <t>अ   कर</t>
  </si>
  <si>
    <t>आ  अन्य राजस्व</t>
  </si>
  <si>
    <t xml:space="preserve"> ख अनुदान </t>
  </si>
  <si>
    <t>अ   नगद अनुदान</t>
  </si>
  <si>
    <t xml:space="preserve">र्इ   वस्तुगत अनुदान </t>
  </si>
  <si>
    <t>२.  वित्तीय व्यवस्था</t>
  </si>
  <si>
    <t xml:space="preserve">अ   आन्तरिक शेयर बिक्री </t>
  </si>
  <si>
    <t>आ   वैदेशिक शेयर बिक्री</t>
  </si>
  <si>
    <t>अ   नगद ऋण</t>
  </si>
  <si>
    <t>अ   ट्रेजरी विल्स</t>
  </si>
  <si>
    <t>आ  ऋण पत्र</t>
  </si>
  <si>
    <t>इ   अन्य....</t>
  </si>
  <si>
    <t>क. आन्तरिक प्राप्ती समायोजन</t>
  </si>
  <si>
    <t>आ. आ.ब.पछि प्राप्त रकम</t>
  </si>
  <si>
    <t>ख. बैदेशिक प्राप्ती समायोजन</t>
  </si>
  <si>
    <t>अ.  नगद अनुदान</t>
  </si>
  <si>
    <t>आ.  गत विगत आ.व. को सोधभर्ना प्राप्त अनुदान</t>
  </si>
  <si>
    <t>इ.  गत विगत आ.व. को ऋण प्राप्ती (सोधभर्ना हुने गरी भएको खर्च)</t>
  </si>
  <si>
    <t>र्इ   अन्य....</t>
  </si>
  <si>
    <t>महालेखा परिक्षकको सहीः</t>
  </si>
  <si>
    <t>संचित कोषको प्राप्ती तथा भुक्तानीको एकिकृत आर्थिक विवरण</t>
  </si>
  <si>
    <t xml:space="preserve">अ. चालु खर्च </t>
  </si>
  <si>
    <t>आ. पुंजीगत खर्च</t>
  </si>
  <si>
    <t>ख. विनियोजन ऐनद्वारा भएको खर्च</t>
  </si>
  <si>
    <t>अ. आन्तरिक ऋणको सांवा भुक्तानी</t>
  </si>
  <si>
    <t>आ. बाह्य ऋणको सांवा भुक्तानी</t>
  </si>
  <si>
    <t>अ. ऋण लगानी</t>
  </si>
  <si>
    <t>१. अन्तरिक ऋण लगानी</t>
  </si>
  <si>
    <t>२. वैदेशिक ऋण लगानी</t>
  </si>
  <si>
    <t>आ. शेयर लगानी</t>
  </si>
  <si>
    <t>ख.  पेश्की तर्फको खर्च लेखाङकन गरिएको भुक्तानी समायोजन</t>
  </si>
  <si>
    <t>१३.   आर्थिक वर्षको सुरूवातको मौज्दात</t>
  </si>
  <si>
    <t>संघ/ प्रदेश/ स्थानीय संचित कोष</t>
  </si>
  <si>
    <t>विविध कोष</t>
  </si>
  <si>
    <t>विभाज्य कोष</t>
  </si>
  <si>
    <t>केन्द्रीय कोष</t>
  </si>
  <si>
    <t xml:space="preserve">परियोजना खाता </t>
  </si>
  <si>
    <t>गत आ.ब.को जम्मा</t>
  </si>
  <si>
    <t>लेखा नियन्त्रक/प्रमुख</t>
  </si>
  <si>
    <t>प्रमुख प्रशासकिय अधिकृत/सचिब</t>
  </si>
  <si>
    <t>महालेखा/प्रदेश लेखा नियन्त्रक कार्यालय/ स्थानीय तह</t>
  </si>
  <si>
    <t>मन्त्रालय/स्थानीय तह</t>
  </si>
  <si>
    <t>प्रतिवेदक निकायको नाम</t>
  </si>
  <si>
    <t>एकिकृत आर्थिक विवरण</t>
  </si>
  <si>
    <t>आ. ब. २०…/....</t>
  </si>
  <si>
    <t>संलग्न वित्तीय विवरणहरू</t>
  </si>
  <si>
    <t>मन्त्रालय / बिभाग / कार्यालय</t>
  </si>
  <si>
    <t>नेपाल सरकारको प्राप्ति र भुक्तानीको एकिकृत बार्षिक प्रतिवेदन</t>
  </si>
  <si>
    <t>बजेट/गैर बजेट/सरकारी संस्थान</t>
  </si>
  <si>
    <t>आर्थिक बर्ष ................</t>
  </si>
  <si>
    <t>ठेगाना, स्थान</t>
  </si>
  <si>
    <t xml:space="preserve"> टिप्पणी नं</t>
  </si>
  <si>
    <t>चालु आ.ब.को कारोबार</t>
  </si>
  <si>
    <t>गत आ.ब. को कारोबार</t>
  </si>
  <si>
    <t>निकाय नियन्त्रित</t>
  </si>
  <si>
    <t>तेस्रो पक्ष</t>
  </si>
  <si>
    <t>प्राप्ती</t>
  </si>
  <si>
    <t>३ =१+२</t>
  </si>
  <si>
    <t>६ =४+५</t>
  </si>
  <si>
    <t>राजस्वको विवरण</t>
  </si>
  <si>
    <t>कर राजश्व</t>
  </si>
  <si>
    <t>1000-11</t>
  </si>
  <si>
    <t>1100-16 P0</t>
  </si>
  <si>
    <t>गैर कर राजश्व</t>
  </si>
  <si>
    <t>बेरूजु रकम प्राप्ति</t>
  </si>
  <si>
    <t>लगानी तथा वित्तीय प्राप्ती</t>
  </si>
  <si>
    <t>३११५६ - ५९</t>
  </si>
  <si>
    <t>शेयर बिक्रि तथा विनिमेश</t>
  </si>
  <si>
    <t>३२१४७ - ४९</t>
  </si>
  <si>
    <t>आन्तरिक ऋण लगानी फिर्ता प्राप्ति</t>
  </si>
  <si>
    <t>वैदेशिक ऋण लगानी फिर्ता प्राप्ति</t>
  </si>
  <si>
    <t>३३१९१ - ९४</t>
  </si>
  <si>
    <t>आन्तरिक ऋण प्राप्ती</t>
  </si>
  <si>
    <t>वैदेशीक ऋण प्राप्ती</t>
  </si>
  <si>
    <t>संचित कोषबाट बिनियोजन निकासा*</t>
  </si>
  <si>
    <t>OAG 12-208</t>
  </si>
  <si>
    <t xml:space="preserve">क) </t>
  </si>
  <si>
    <t>कूल जम्मा प्राप्ति</t>
  </si>
  <si>
    <t>चालु खर्च</t>
  </si>
  <si>
    <t>1000-208</t>
  </si>
  <si>
    <t>पारिश्रमिक / सुबिधा खर्च</t>
  </si>
  <si>
    <t>मालामान तथा सेवाको उपभोग खर्च</t>
  </si>
  <si>
    <t>व्याज, सेवा शुल्क तथा बैंक कमिशन</t>
  </si>
  <si>
    <t>सहायता खर्च</t>
  </si>
  <si>
    <t>अनुदान खर्च</t>
  </si>
  <si>
    <t>सामाजिक सुरक्षा खर्च</t>
  </si>
  <si>
    <t>पूँजिगत खर्च</t>
  </si>
  <si>
    <t>स्थिर सम्पत्ती प्राप्ती खर्च</t>
  </si>
  <si>
    <t>भवन तथा संरचना</t>
  </si>
  <si>
    <t>सवारी साधन तथा मेशीनरी औजार</t>
  </si>
  <si>
    <t>३११३० - ४०</t>
  </si>
  <si>
    <t>अन्य पुँजीगत खर्च</t>
  </si>
  <si>
    <t>सार्वजनिक निर्माण</t>
  </si>
  <si>
    <t>पुँजीगत खर्च</t>
  </si>
  <si>
    <t>प्राकृतिक सम्पत्ती खर्च</t>
  </si>
  <si>
    <t>जगगा प्राप्ती</t>
  </si>
  <si>
    <t>अपृष्य खर्च</t>
  </si>
  <si>
    <t>बित्तिय ब्यवस्था</t>
  </si>
  <si>
    <t>३२१४१ -४३</t>
  </si>
  <si>
    <t>आन्तरिक ऋण तथा शेयर लगानी</t>
  </si>
  <si>
    <t>फारम नँया</t>
  </si>
  <si>
    <t>बाह्य ऋण तथा शेयर लगानी</t>
  </si>
  <si>
    <t>संचित कोषमा दाखिला*</t>
  </si>
  <si>
    <t xml:space="preserve">ख) </t>
  </si>
  <si>
    <t>कूल जम्मा भुक्तानी</t>
  </si>
  <si>
    <t>ग)</t>
  </si>
  <si>
    <t>संचित कोषको नगद तथा बैंक मौज्दात (बचत /(कमी)) ( ग = क-ख )</t>
  </si>
  <si>
    <t xml:space="preserve">घ) </t>
  </si>
  <si>
    <t>अन्य कोषहरूको मौज्दात</t>
  </si>
  <si>
    <t>****</t>
  </si>
  <si>
    <t>आकस्मिक कोषको मौज्दात</t>
  </si>
  <si>
    <t>1100-14 P0</t>
  </si>
  <si>
    <t>३३११० - ६०</t>
  </si>
  <si>
    <t>बाँडफाँड हुन बाँकी राजस्व प्राप्ती (Net)</t>
  </si>
  <si>
    <t>1000-12</t>
  </si>
  <si>
    <t>३२०१० - २०</t>
  </si>
  <si>
    <t>मुद्रा तथा अन्य सुरक्षण</t>
  </si>
  <si>
    <t>धरौटी, केन्द्रिय तथा विविध कोषहरूको  एकिकृत मौज्दात</t>
  </si>
  <si>
    <t xml:space="preserve">यस आ.ब.को नगद तथा बैंक मौज्दात (बचत /(कमी)) ( ङ = ग+घ) </t>
  </si>
  <si>
    <t>३.१ (३२१२०)</t>
  </si>
  <si>
    <t>गत आ.ब.को नगद तथा बैंक मौज्दात</t>
  </si>
  <si>
    <t>विनिमय दरको समायोजना (नाफा/घाटा)</t>
  </si>
  <si>
    <t>1100-15 P0</t>
  </si>
  <si>
    <t xml:space="preserve">च) </t>
  </si>
  <si>
    <t>आ.ब. अन्तको बाँकी नगद तथा बैंक मौज्दात ( छ= च+३.१+३.२)</t>
  </si>
  <si>
    <t xml:space="preserve">प्रमुख लेखा नीति तथा  टिप्पणीहरू </t>
  </si>
  <si>
    <t>टिप्पणीहरू १ देखी १७ सम्म</t>
  </si>
  <si>
    <t>लेखा प्रमुखको सहीः</t>
  </si>
  <si>
    <t>कार्यालय प्रमुखको सहीः</t>
  </si>
  <si>
    <t>**यहाँ उल्लेखित कारोबार समाबेश  नभएमा यस शीर्षकमा क्रमश थप्न सकिन्छ ।</t>
  </si>
  <si>
    <t>प्राप्ति र भुक्तानीको बार्षिक प्रतिवेदन</t>
  </si>
  <si>
    <t>बजेट निकाय/गैर बजेट निकाय/सरकारी संस्थान</t>
  </si>
  <si>
    <t xml:space="preserve">निकाय नियन्त्रित नगद </t>
  </si>
  <si>
    <t>एकल कोष खाता</t>
  </si>
  <si>
    <t>सोझै भुक्तानी (बजेट)</t>
  </si>
  <si>
    <t>५=१+२+३+४</t>
  </si>
  <si>
    <t>१०=६+७+८+९</t>
  </si>
  <si>
    <t>अनुसुचीहरू १ देखी १७ सम्म</t>
  </si>
  <si>
    <t>नोटः संघिय सरकार, प्रदेश सरकार तथा स्थानिय सरकारका लागी मुख्य पृष्ठका शीर्षकहरू फरक फरक रहन सक्नेछन् तर प्रस्तुती एकै समान हुनेछ ।</t>
  </si>
  <si>
    <t>शीर्षक</t>
  </si>
  <si>
    <t>गत आ.व.</t>
  </si>
  <si>
    <t>अन्तिम कायम बजेट</t>
  </si>
  <si>
    <t>बास्तबिक आम्दानी / खर्च</t>
  </si>
  <si>
    <t>क. राजस्व</t>
  </si>
  <si>
    <t>कर</t>
  </si>
  <si>
    <t>अन्य राजस्व</t>
  </si>
  <si>
    <t>बेरूजु</t>
  </si>
  <si>
    <t>ख. अनुदान</t>
  </si>
  <si>
    <t>बैदेशीक अनुदान (द्विपक्षीय)</t>
  </si>
  <si>
    <t>बैदेशीक अनुदान (बहुपक्षीय)</t>
  </si>
  <si>
    <t>आन्तरिक अनुदान</t>
  </si>
  <si>
    <t>क. चालु</t>
  </si>
  <si>
    <t>पारिश्रमिक र सुविधा</t>
  </si>
  <si>
    <t>मालसमान तथा सेवाको उपयोग</t>
  </si>
  <si>
    <t>व्याज सेवा खर्च</t>
  </si>
  <si>
    <t>सहायता</t>
  </si>
  <si>
    <t>अनुदान ( २६३०० अन्तरसरकारी हस्तान्तरण बाहेक)</t>
  </si>
  <si>
    <t>समाजिक सुरक्षा</t>
  </si>
  <si>
    <t>अन्य खर्च</t>
  </si>
  <si>
    <t>शःसर्त अनुदान</t>
  </si>
  <si>
    <t>विषेश अनुदान</t>
  </si>
  <si>
    <t>सममपुरक अनुदान</t>
  </si>
  <si>
    <t>अन्य अनुदान</t>
  </si>
  <si>
    <t>ग. पुँजीगत</t>
  </si>
  <si>
    <t>स्थीर सम्पत्ती प्राप्ती खर्च</t>
  </si>
  <si>
    <t>प्राकृतिक सम्पत्ती (Non produced asset)</t>
  </si>
  <si>
    <t>इ. फरक रकम (अ-आ)</t>
  </si>
  <si>
    <t>र्इ. वित्तीय व्यवस्था</t>
  </si>
  <si>
    <t>३२१४०,३२२४०</t>
  </si>
  <si>
    <t>खुद ऋण लगानी</t>
  </si>
  <si>
    <t>३२१५०, ३२२५०</t>
  </si>
  <si>
    <t>खुद शेयर लगानी</t>
  </si>
  <si>
    <t>खुद आन्तरिक ऋण</t>
  </si>
  <si>
    <t>खुद वैदेशीक ऋण</t>
  </si>
  <si>
    <t>उ.बचत /(न्युन) (इ-र्इ)</t>
  </si>
  <si>
    <t>नोटः राजस्व र व्ययको अनुमान सँग सम्वन्धित अन्य विवरणहरू आर्थिक संकेत तथा बर्गिकरण र व्याख्या अनुरूपका शीर्षक खुलार्इ तयार गर्नसकिनेछ ।</t>
  </si>
  <si>
    <t>*(सरकारको तहमा गरिने एकिकृत प्रतिवेदनमा सेवा तथा कार्यगत (functional) बर्गिकरण अनुसारको विवरण समेत प्रस्तुत गर्नुपर्छ)</t>
  </si>
  <si>
    <t xml:space="preserve">नेपाल सरकार </t>
  </si>
  <si>
    <t xml:space="preserve">........मन्त्रालय/आयोग/कार्यालय </t>
  </si>
  <si>
    <t xml:space="preserve">लेखा नीतिहरु </t>
  </si>
  <si>
    <t>आर्थिक वर्ष:</t>
  </si>
  <si>
    <t xml:space="preserve">१. प्रतिवेदक निकाय </t>
  </si>
  <si>
    <t>बजेट निकायहरु</t>
  </si>
  <si>
    <t>गैर बजेट निकायहरु</t>
  </si>
  <si>
    <t>सरकारी संस्थानहरु</t>
  </si>
  <si>
    <t>३ वितीय विवरण ले गरेको NPSAS को अनुपालन</t>
  </si>
  <si>
    <t>४ लेखाङ्कन तथा एकीकरण आधार</t>
  </si>
  <si>
    <t>६. प्रतिवेदनको मुद्रा</t>
  </si>
  <si>
    <t>यस प्रतिवेदनमा प्रयोग गरिएको मुद्रा नेपाली रुपैयाँमा राखिएको छ ।</t>
  </si>
  <si>
    <t>७. प्रमुख लेखा नीतिहरु</t>
  </si>
  <si>
    <t>७.१ राजस्वको पहिचान तथा लेखा</t>
  </si>
  <si>
    <t>७.२ खर्चको पहिचान तथा लेखा</t>
  </si>
  <si>
    <t>s</t>
  </si>
  <si>
    <t>क) बैंक चेकबाट गरिएको भुक्तानी</t>
  </si>
  <si>
    <t xml:space="preserve">बैंक चेक काट्ने बित्तिकै खर्चको रुपमा चढाइएको छ । </t>
  </si>
  <si>
    <t>घ) सानो नगदी कोष</t>
  </si>
  <si>
    <t>सानो नगदी कोषमा खर्चको बिल भर्पाई प्राप्त भई  सोधभर्ना दिएका बखत खर्च लेखिएको  छ ।</t>
  </si>
  <si>
    <t>७.३ बैदेशिक मुद्रा</t>
  </si>
  <si>
    <t>७.४ कर्मचारी सुबिधा</t>
  </si>
  <si>
    <t xml:space="preserve">नेपाल सरकारले कर्मचारीको सुविधाको लागि निम्नानुसारको व्यवस्था गरेको छ । </t>
  </si>
  <si>
    <t>क) कर्मचारी सञ्चय कोष</t>
  </si>
  <si>
    <t>ख) निवृत्तिभरण</t>
  </si>
  <si>
    <t xml:space="preserve">ग) विदा वापतको भुक्तानी </t>
  </si>
  <si>
    <t>७.५ लगानी</t>
  </si>
  <si>
    <t>७.६ नगद तथा नगदजन्य</t>
  </si>
  <si>
    <t>७.७ दायित्व</t>
  </si>
  <si>
    <t>७.८ सरकारी कर्जा</t>
  </si>
  <si>
    <t>७.९ सम्पति</t>
  </si>
  <si>
    <t xml:space="preserve">७.१० ऋण तथा पेश्की </t>
  </si>
  <si>
    <t>७.११ तेश्रो पक्षको भुक्तानी</t>
  </si>
  <si>
    <t>७.१२ अन्तर सरकारी (निकाय) कारोबार</t>
  </si>
  <si>
    <t>७.१३ अन्तर सरकारी हस्तान्तरण</t>
  </si>
  <si>
    <t>संघ/प्रदेश / स्थानीय तह</t>
  </si>
  <si>
    <t xml:space="preserve">प्रमुख लेखा नीति तथा लेखा टिप्पणीहरू </t>
  </si>
  <si>
    <t>आर्थिक बर्ष ............</t>
  </si>
  <si>
    <t>क. प्रमुख लेखा नीति</t>
  </si>
  <si>
    <t>ख. प्रतिवेदक निकायको परिचय</t>
  </si>
  <si>
    <t>प्रतिवेदन गर्न निकाय, गठन आदेश, तालुक कार्यालय, निकायको उद्देश्य, कार्यक्षेत्रका विषयमा संक्षिप्त जानकारी लेख्ने ।</t>
  </si>
  <si>
    <t>ग. सरकारी बजेट, आम्दानी र खर्च  कारोवारको विश्लेषण</t>
  </si>
  <si>
    <t>बजेटको तुलनात्मक विश्लेषण नतिजाका आधार प्रतिवेदनहरूको नाम</t>
  </si>
  <si>
    <t>बजेट तथा कार्यक्रम पेश भएको मिति</t>
  </si>
  <si>
    <t>बजेट तथा कार्यक्रम स्वीकृत  भएको मिति</t>
  </si>
  <si>
    <t>प्रथम अख्तियारी प्रदान मिति</t>
  </si>
  <si>
    <t>शुरू बजेट र अन्तिम बजेट रकमको फरक</t>
  </si>
  <si>
    <t>अन्तिम बजेट र खर्च रकमको फरक</t>
  </si>
  <si>
    <t>..... प्रतिशतभन्दा बढी फरक परेको शीर्षकहरूको नाम र फरक पर्नुको कारण (२०% भन्दा बढी)</t>
  </si>
  <si>
    <t>फरकको सम्वन्धमा व्यवस्थापनको प्रतिक्रिया</t>
  </si>
  <si>
    <t>(आवस्यकता अनुसार अतिरिक्त विश्लेषणात्मक विवरणहरू समावेश गर्न सकिने ।)</t>
  </si>
  <si>
    <t xml:space="preserve">घ. प्रमुख लेखा टिप्पणीहरू </t>
  </si>
  <si>
    <t xml:space="preserve">लेखा टिप्पणी नं १ देखि.....सम्मको टिप्पणी विवरणहरू अनिबार्य रूपमा प्रस्तुत गर्नुपर्नेछ। </t>
  </si>
  <si>
    <t>कुनै टिप्पणीमा अतिरिक्तविवरण तथा खुलासा समावेश गर्नुपर्ने भएमा आवस्यकता अनुरूप बिस्तृतीकरण गर्न सकिनेछ ।</t>
  </si>
  <si>
    <t>टिप्पणी १</t>
  </si>
  <si>
    <t xml:space="preserve">राजश्वको लेखा नगद आधारमा राखिएको छ । </t>
  </si>
  <si>
    <t>टिप्पणी १.१ कर तथा गैर कर राजश्वः</t>
  </si>
  <si>
    <t>यसको बिस्तृत विवरण म.ले.प.फाराम नं .......मा प्रस्तुत गरि यसै साथ संलग्न गरिएको छ ।</t>
  </si>
  <si>
    <t>टिप्पणी १.२ अनुदान तथा सहायता</t>
  </si>
  <si>
    <t>रकम रू हजारमा</t>
  </si>
  <si>
    <t xml:space="preserve">चालु आ.ब. को </t>
  </si>
  <si>
    <t>द्विपक्षीय बैदेशिक अनुदान</t>
  </si>
  <si>
    <t>बहुपक्षीय बैदेशिक अनुदान</t>
  </si>
  <si>
    <t>अन्तर सरकारी वित्तीय हस्तान्तरण अनुदान</t>
  </si>
  <si>
    <t>टिप्पणी १.३ बेरूजु रकम प्राप्ति</t>
  </si>
  <si>
    <t>टिप्पणी २</t>
  </si>
  <si>
    <t>टिप्पणी २.१ शेयर विक्री तथा विनिमेश</t>
  </si>
  <si>
    <t>शेयर विक्री तथा विनिमेश सम्वन्धी आधार र निर्णयको व्यहोरा निम्नानुसार छ । (यस शीर्षकमा रकम भएको खण्डमा मात्र खुलाउनु पर्नेछ ।)</t>
  </si>
  <si>
    <t>टिप्पणी २.२ आन्तरिक तथा वैदेशीक ऋण लगानी फिर्ता प्राप्ति</t>
  </si>
  <si>
    <t>आन्तरिक तथा वैदेशीक ऋण लगानी फिर्ताको व्यहोरा निम्नानुसार छ । (यस शीर्षकमा रकम भएको खण्डमा मात्र खुलाउनु पर्नेछ ।)</t>
  </si>
  <si>
    <t>टिप्पणी २.३ बाँडफाँड हुन बाँकी राजस्व प्राप्ती (Net)</t>
  </si>
  <si>
    <t>टिप्पणी २.४ आन्तरिक ऋण</t>
  </si>
  <si>
    <t>टिप्पणी २.५ बैदेशिक ऋण</t>
  </si>
  <si>
    <t>टिप्पणी ३</t>
  </si>
  <si>
    <t>(नेपाल सरकारको एकिकृत वित्तीय विवरणमा यो खुलासा आवस्यक पर्नेछैन )</t>
  </si>
  <si>
    <t>टिप्पणी ४</t>
  </si>
  <si>
    <t>चालु तथा पुँजीगत खर्च</t>
  </si>
  <si>
    <t>टिप्पणी ५</t>
  </si>
  <si>
    <t>टिप्पणी ५.१  मुद्रा तथा अन्य सुरक्षण</t>
  </si>
  <si>
    <t>यसको बिस्तृत विवरण नेपाल राष्ट्र बैकले नेपाल सरकारलार्इ गरिएको प्रतिवेदनबाट लिर्इएको छ । प्रतिवेदन यसै साथ संलग्न गरिएको छ ।</t>
  </si>
  <si>
    <t>(नेपाल सरकारको एकिकृत वित्तीय विवरणमा मात्र यो खुलासा आवस्यक पर्नेछ अन्य निकायले यो खुलासा तयार गर्नुपर्दैन)</t>
  </si>
  <si>
    <t>टिप्पणी ५.२  ऋण तथा शेयर लगानी</t>
  </si>
  <si>
    <t>निकायको नाम</t>
  </si>
  <si>
    <t xml:space="preserve">लगानी </t>
  </si>
  <si>
    <t>लगानीको %</t>
  </si>
  <si>
    <t>मताधिकार %</t>
  </si>
  <si>
    <t>आन्तरिक</t>
  </si>
  <si>
    <t>बाह्य</t>
  </si>
  <si>
    <t>टिप्पणी ६</t>
  </si>
  <si>
    <t>(यसमा संचितकोष बाहेकका सम्वन्धित निकायहरूमा रहेका विभिन्न कोषहरूको छुट्टा छुट्टै विश्लेषण प्रस्तुत गर्नुपर्दछ ।)</t>
  </si>
  <si>
    <t>टिप्पणी ७</t>
  </si>
  <si>
    <t xml:space="preserve">नगद तथा बैंक मौज्दात </t>
  </si>
  <si>
    <t xml:space="preserve">टिप्पणी नं ६मा उल्लेख भएको मौज्दात मध्ये सम्वन्धित निकायको नियन्त्रणमा रहेको (विनियोजन ऐनमा समावेश हुने रकम) र निकायले </t>
  </si>
  <si>
    <t>अल्पकालिन रूपमा उपयोग गर्न सक्ने मौज्दात रकम (विनियोजन ऐनमा समावेश नहुने रकम)को विवरण देहाय बमोजिम प्रस्तुत गरिएको छ ।</t>
  </si>
  <si>
    <t>रूकम रू हजारमा</t>
  </si>
  <si>
    <t>विनियोजन ऐनमा समावेश हुने रकम</t>
  </si>
  <si>
    <t>राजश्व</t>
  </si>
  <si>
    <t>विनियोजन ऐनमा समावेश नहुने रकम</t>
  </si>
  <si>
    <t>बिशेष कोष</t>
  </si>
  <si>
    <t>अन्य कोषहरू</t>
  </si>
  <si>
    <t>कूल जम्मा</t>
  </si>
  <si>
    <t>टिप्पणी ८. बैदेशिक सहायता (तेस्रो पक्ष प्राप्ति तथा भुक्तानी)</t>
  </si>
  <si>
    <t xml:space="preserve">सरकारी कार्यालय लाभान्वित हुने गरी तेश्रो पक्षले प्रदान गर्ने सहायता तथा दायित्व सकार गरिदिने काम नै तेश्रो पक्षबाट भएको प्राप्ति </t>
  </si>
  <si>
    <t xml:space="preserve"> र भुक्तानी हो । सरकारी खातामा नगर्इ सिधै निकायमा प्राप्त हुने सहयोग  रकमहरू  समावेश गरिएको छ । </t>
  </si>
  <si>
    <t xml:space="preserve">म.ले.प. फा..........अनुसार तेस्रो पक्ष भुक्तानी खाता अनुरूप रहने गर्दछ । यसको बिस्तृत बिवरण सोही फारममा उल्लेख गरिएको छ । </t>
  </si>
  <si>
    <t>द्विपक्षीय</t>
  </si>
  <si>
    <t>बहुपक्षीय</t>
  </si>
  <si>
    <t>टिप्पणी ८.१ भुक्तान नगरिएको बैदेशीक सहायता</t>
  </si>
  <si>
    <t>दाता तथा विकास साझेदार निकायले प्रतिबद्धता गरि सकेको सहायता रकम भुक्तान नगरीएको तथा संचित कोषमा लेखाङकन नगरिएको भएमा</t>
  </si>
  <si>
    <t>यस शीर्षकमा खुलासा गरिन्छ ।</t>
  </si>
  <si>
    <t>टिप्पणी ८.२ बस्तुगत तथा प्रविधिक सहायता</t>
  </si>
  <si>
    <t xml:space="preserve">दाता तथा विकास साझेदार निकायले प्रतिबद्धता गरि सकेको साथै नगद बाहेक बस्तुगत तथा  प्रविधिक सहायता रकम </t>
  </si>
  <si>
    <t>यस शीर्षकमा खुलासा गरिन्छ । यसको मुल्याङकन विधि समेत खुलाउन सकिन्छ ।</t>
  </si>
  <si>
    <t>टिप्पणी ८.३ सम्झौताका शर्ता पालना भए/नभएको  (Non compliance of Terms and conditions)</t>
  </si>
  <si>
    <t>पालना गर्नुपर्ने शर्त तथा सो शर्तहरू पालना भए नभएको जानकारी यहाँ प्रस्तुत गरिन्छ ।</t>
  </si>
  <si>
    <t xml:space="preserve">आ.व. .............सम्ममा प्राप्त भएको बैदेशिक ऋणलार्इ आर्थिक बर्षको अन्तिम मितिको बिनिमय दरको आधारमा रूपान्तरित गरी तयार गरिएको छ । </t>
  </si>
  <si>
    <t>आ.ब..........अन्तको बिनिमय दर .......रहेको छ । यस फारमको विवरण फारम नं ….  बाट तयार गरिनेछ ।</t>
  </si>
  <si>
    <t>बैदेशिक ऋण</t>
  </si>
  <si>
    <t>आन्तरिक ऋण</t>
  </si>
  <si>
    <t>अन्तर सरकारी ऋण</t>
  </si>
  <si>
    <t>टिप्पणी ९.१ ऋणको भुक्तानी तालिका समायोजन (Debt Rescheduling)</t>
  </si>
  <si>
    <t>ऋण कारोबारको भुक्तानी तालिकामा भएको परिवर्तन तथा सो विषयमा भएका समायोजन सम्बन्धि जानकारी यहाँ प्रस्तुत गरिन्छ ।</t>
  </si>
  <si>
    <t>टिप्पणी ९.३ ऋण तथा सम्झौताका शर्ता पालना भए/नभएको  (Non compliance of Terms and conditions)</t>
  </si>
  <si>
    <t>टिप्पणी १०</t>
  </si>
  <si>
    <t>स्थिर सम्पत्ती</t>
  </si>
  <si>
    <t xml:space="preserve">सबै प्रकारका सम्पत्तिलार्इ ऐतिहासिक मूल्यमा पँहिचान तथा लेखांकन गरिएको छ । स्थिर सम्पत्तीहरूलार्इ कार्यालयले निर्धारण गरे बमोजिम </t>
  </si>
  <si>
    <t xml:space="preserve">आर्थिक उपयोगी आयुका आधारमा ह्रास कट्टी गरिएको छ । स्थिर सम्पत्तीमा  ह्रास कट्टी गरी बाँकी रकममा देखाइएको छ । </t>
  </si>
  <si>
    <t xml:space="preserve">ह्रास कट्टी सम्बन्धी सम्बन्धित सरकारको निर्णय बमोजिम रहने छ । </t>
  </si>
  <si>
    <t>टिप्पणी ११</t>
  </si>
  <si>
    <t>अग्रिम भुक्तानी</t>
  </si>
  <si>
    <t xml:space="preserve">यसमा खर्चको लागी कार्यालयले प्रदान गरेको अग्रिम भुक्तानी सम्बन्धी बिवरण पर्दछ । एकिकृत बित्तिय प्रतिवेदन मितिसम्म कार्यालयमा रहेका </t>
  </si>
  <si>
    <t xml:space="preserve">अग्रिम भुक्तानीको बिवरण निम्न बमोजिम रहेको छ  । यस फारमको विवरण साविकको म.ले.प। फारम नं १४ (कायम भएको फारम नं….) </t>
  </si>
  <si>
    <t>बाट तयार गरिनेछ ।</t>
  </si>
  <si>
    <t xml:space="preserve">अग्रिम भुक्तानीको प्रकार </t>
  </si>
  <si>
    <t>कार्यलयगत अग्रिम भुक्तानी</t>
  </si>
  <si>
    <t>कर्मचारी अन्तर्गत अग्रिम भुक्तानी</t>
  </si>
  <si>
    <t>ब्यक्तिगत अग्रिम भुक्तानी</t>
  </si>
  <si>
    <t>……</t>
  </si>
  <si>
    <t>टिप्पणी १२</t>
  </si>
  <si>
    <t>भुक्तानी दायित्व</t>
  </si>
  <si>
    <t xml:space="preserve">यसमा कार्यालयको भुक्तानीहुन बाँकी दायित्व प्रस्तुत गरिएको छ । </t>
  </si>
  <si>
    <t>रहेको छ  । यस फारमको विवरण साविकको फारम नं १८ (कायम भएको फारम नं….) बाट तयार गरिएको छ ।</t>
  </si>
  <si>
    <t>टिप्पणी १३</t>
  </si>
  <si>
    <t>बेरूजुको अवस्था</t>
  </si>
  <si>
    <t xml:space="preserve">महालेखा परीक्षकको कार्यालयबाट सम्परीक्षण भएको बेरुजू तथा असुल उपर  भएको बेरुजूलाई सञ्चितकोषमा आम्दानी जनाइएको छ । </t>
  </si>
  <si>
    <t xml:space="preserve">कार्यालयको बेरूजु निम्न बमोजिम रहेको छ । </t>
  </si>
  <si>
    <t>टिप्पणी १४</t>
  </si>
  <si>
    <t>खर्च प्रतिबद्धता</t>
  </si>
  <si>
    <t xml:space="preserve">यस शीर्षकमा खर्च प्रतिबद्धता गरिएको रकम .......तथा अवधि........ उल्लेख गरिएको छ । अगामी बर्षहरूमा प्रतिबद्धता गरिएको रकमहरू एकमुष्ट </t>
  </si>
  <si>
    <t>खुलाउनुपर्दछ । यस विवरणको रकम हाल कायम गरिएको म.ले.प.फारम नं..... बाट प्राप्त गन सकिनेछ ।</t>
  </si>
  <si>
    <t>टिप्पणी १५</t>
  </si>
  <si>
    <t>आगामि प्रतिवेदन बर्षहरूमा सिर्जना हुन सक्ने सम्भावित दायित्वका विषयहरूको जानकारी लेख्ने ।</t>
  </si>
  <si>
    <t>टिप्पणी १६</t>
  </si>
  <si>
    <t xml:space="preserve">बिगत आ.ब.का त्रुटीलार्इ पहिचान गरी निम्न बमोजिम सुधार गरिएको छ । </t>
  </si>
  <si>
    <t>टिप्पणी १७</t>
  </si>
  <si>
    <t>आयोजनाको वित्तीय विवरण</t>
  </si>
  <si>
    <t>गत आ.व.को</t>
  </si>
  <si>
    <t>क. नेपाल सरकारको स्रोत (नेपाल/ प्रदेश/ स्थानीय सरकार)</t>
  </si>
  <si>
    <t>ख. दातृ निकायको स्रोत</t>
  </si>
  <si>
    <t>ग. स्थानीय संस्था / लाभग्राही योगदान</t>
  </si>
  <si>
    <t>आयोजनाको संकेत</t>
  </si>
  <si>
    <t>स्थानीय संस्था स्रोत</t>
  </si>
  <si>
    <t>(क्यटागोरी वा कम्पोनेन्ट वा खर्च शीर्षक)</t>
  </si>
  <si>
    <t>१.............</t>
  </si>
  <si>
    <t>२.............</t>
  </si>
  <si>
    <t>३.............</t>
  </si>
  <si>
    <t>४.............</t>
  </si>
  <si>
    <t>जम्मा अ = (क+ख)</t>
  </si>
  <si>
    <t>जम्मा १ (अ+ग+घ)</t>
  </si>
  <si>
    <t>सम्पर्क विवरण</t>
  </si>
  <si>
    <t>Email:</t>
  </si>
  <si>
    <t>फोन नं</t>
  </si>
  <si>
    <t>आयोजना प्रमुखको नाम</t>
  </si>
  <si>
    <t>क. विशेष  (आयोजना )खाता मौज्दात (प्रारम्भिक पेश्की सहित)</t>
  </si>
  <si>
    <t>चालु आ.व.को</t>
  </si>
  <si>
    <t>आयोजनागत रकमको स्रोत र उपयोग बार्षिक विवरण</t>
  </si>
  <si>
    <t>आयोजनागत रकमको स्रोत र उपयोग चौमासिक विवरण</t>
  </si>
  <si>
    <t>६=४+५</t>
  </si>
  <si>
    <t>सरकारको नगद स्रोत/रकम (GoN Fund)</t>
  </si>
  <si>
    <t>खर्च हुन बाँकी मौज्दात (Unspent balance GoN Fund)</t>
  </si>
  <si>
    <t>घ. नगद तथा बैंक मौज्दात</t>
  </si>
  <si>
    <t>ङ. अन्य मौज्दात</t>
  </si>
  <si>
    <t>ख. दातृ निकायको केन्द्रीय खाता (FCGO Accounts)</t>
  </si>
  <si>
    <r>
      <t xml:space="preserve">ग. फ्रिज नहुने खाताको </t>
    </r>
    <r>
      <rPr>
        <sz val="14"/>
        <color rgb="FFFF0000"/>
        <rFont val="Utsaah"/>
        <family val="2"/>
      </rPr>
      <t>मौज्दात (Unspent balance/Non Freeze/Miscellaneous account)</t>
    </r>
  </si>
  <si>
    <t>सरकारलार्इ शोधभर्ना हुने रकम (GoN Reimbursable Fund)</t>
  </si>
  <si>
    <t>(ग) स्रोत समायोजन (Source adjustment) (+/-)</t>
  </si>
  <si>
    <t>(घ) अन्य भएमा मात्रै......(if Any)</t>
  </si>
  <si>
    <t>जम्मा (ख+ग+घ)</t>
  </si>
  <si>
    <t>२. सरकारलार्इ शोधभर्ना प्राप्त हुनुपर्ने खर्च रकम (GoN Reimburshible Fund)</t>
  </si>
  <si>
    <t>सरकारको आयोजनागत रकमको स्रोत र उपयोग विवरण (GoN Fund and GoN Reimburshible funds)</t>
  </si>
  <si>
    <t xml:space="preserve">........सरकारको कोषबाट भएको जम्मा खर्च (क -(ख+ग+घ)) </t>
  </si>
  <si>
    <t>१ . सरकारको कोषको विवरण (GoN Fund)</t>
  </si>
  <si>
    <t>गत वर्ष सम्मको सोधभर्ना बाँकी रकम अल्या (Opening balance)</t>
  </si>
  <si>
    <t>थपः यस बर्षको सोधभर्ना हुने गरी भएको खर्च (Reimbursable Fund release)</t>
  </si>
  <si>
    <t>थप/धटः सोधभर्ना समायोजन (Adjustment)</t>
  </si>
  <si>
    <t>खूद सोधभर्ना बाँकी रकम (GoN Reimbursable fund)</t>
  </si>
  <si>
    <t>संकेत</t>
  </si>
  <si>
    <t>कार्यालय संकेत</t>
  </si>
  <si>
    <t>बार्षिक बजेट बाँकी</t>
  </si>
  <si>
    <t>आयोजना सम्झौता रकम</t>
  </si>
  <si>
    <t xml:space="preserve">बार्षिक विनियोजन </t>
  </si>
  <si>
    <t>सम्झौता अनुसार बाँकी</t>
  </si>
  <si>
    <t>दातृ निकायको  जम्मा</t>
  </si>
  <si>
    <t>नेपाल सरकारको जम्मा</t>
  </si>
  <si>
    <t>खुद जम्मा (दातृ निकाय + नेपाल सरकार)</t>
  </si>
  <si>
    <t>अ. मार्गस्थ नगद समायोजन (Cash in Transit)</t>
  </si>
  <si>
    <t>टिप्पणी</t>
  </si>
  <si>
    <t>क ऋण लगानी फिर्ता</t>
  </si>
  <si>
    <t>अ   आन्तरिक ऋण लगानी फिर्ता</t>
  </si>
  <si>
    <t>ख शेयर विक्री</t>
  </si>
  <si>
    <t>ग वैदेशिक ऋण</t>
  </si>
  <si>
    <t>घ आन्तरिक ऋण</t>
  </si>
  <si>
    <t>३. अन्य</t>
  </si>
  <si>
    <t>संचित कोषको लेखा टिप्पणी</t>
  </si>
  <si>
    <t>अनुदानको लेखा टिप्पणी</t>
  </si>
  <si>
    <t>सोघभर्नाको विवरण थप खुलासा राख्ने</t>
  </si>
  <si>
    <t>वित्तीय व्यवस्था</t>
  </si>
  <si>
    <t>अन्य समायोजन</t>
  </si>
  <si>
    <t>भुक्तानी आ.व पछिको समायोजन</t>
  </si>
  <si>
    <t>प्रमुख/ महालेखा नियन्त्रकको सहीः</t>
  </si>
  <si>
    <t>समायोजन खाताहरूको cash flow देखाउने summary sheet तयार गर्ने ।</t>
  </si>
  <si>
    <t xml:space="preserve"> फरक</t>
  </si>
  <si>
    <t>फरक पर्नेको कारण</t>
  </si>
  <si>
    <t>सरकारी कोषको हिसाब मिलान विवरण</t>
  </si>
  <si>
    <t>आ   वैदेशिक ऋण लगानी फिर्ता</t>
  </si>
  <si>
    <t>विभाज्यकोषको अवस्था</t>
  </si>
  <si>
    <t>स्रोतगत विवरण संचितकोष खर्च</t>
  </si>
  <si>
    <t>जस्तैः करबाट भएको खर्च, अनुदानबाट भएको खर्च</t>
  </si>
  <si>
    <t>क. संचित कोष माथि व्ययभार हुने रकमबाट खर्च</t>
  </si>
  <si>
    <t>अ. चालु खर्च (अन्तर सरकारी वित्तीय हस्तान्तरण बाहेक)</t>
  </si>
  <si>
    <t>१०. अन्य कारोवारको समायोजन *</t>
  </si>
  <si>
    <t>अन्य ....</t>
  </si>
  <si>
    <t>इ   सोझै भुक्तानी *</t>
  </si>
  <si>
    <t>राजस्व तथा अनुदान</t>
  </si>
  <si>
    <t>अन्य प्राप्ती</t>
  </si>
  <si>
    <t>अपृष्य सम्पत्ती प्राप्ति खर्च (Intangible)</t>
  </si>
  <si>
    <t>शेयर बिक्रि तथा विनिवेश</t>
  </si>
  <si>
    <t xml:space="preserve">* कार्यालयको प्रतिवेदनका लागि मात्र प्रयोग हुने </t>
  </si>
  <si>
    <t>नोटः संघीय सरकार, प्रदेश सरकार तथा स्थानिय सरकारका लागी मुख्य पृष्ठको प्रस्तुती एकै समान हुनेछ ।</t>
  </si>
  <si>
    <t>^ (बिनियोजन गरी निकासा, खर्च नभएको मौज्दात फिर्ता)</t>
  </si>
  <si>
    <t>चालु आ.व.</t>
  </si>
  <si>
    <t>बजेट तुलनात्मक विवरण</t>
  </si>
  <si>
    <t xml:space="preserve"> अ. आयको विवरण (क+ख)</t>
  </si>
  <si>
    <t>आ. व्ययको विवरण</t>
  </si>
  <si>
    <t>ग.अन्य प्राप्ति</t>
  </si>
  <si>
    <t>गत बर्षको नगद मौज्दात दाखिला^ (निकासा फिर्ता)</t>
  </si>
  <si>
    <t>अन्तरसरकारी वित्त हस्तान्तरण</t>
  </si>
  <si>
    <t>ख. अन्तरसरकारी वित्त हस्तान्तरण</t>
  </si>
  <si>
    <t>(यी ऐन र नियम संसोधन भएमा सोहि बमोजिम यसमा उल्लेख गर्नुपर्नेछ । प्रदेश तथा स्थानीय निकायको वित्तीय विवरण तयार गर्दा सम्बन्धित ऐन र नियम उल्लेख गर्नुपर्नेछ ।</t>
  </si>
  <si>
    <t>प्रस्तुत आर्थिक विवरण एकृकित आर्थिक विवरण हुन्, जहाँ मन्त्रालय, संवैधानिक निकायहरू र अन्य केनद्रिय निकायहरू र सो अन्तर्गतका निकाय, विभाग तथा कार्यालयहरु एकृकित हुन्छन | ...... मन्त्रालय पूर्ण सरकारी बजेट निकाय हो | नेपाल सरकार (कार्यविभाजन) नियमावली २०७४ अनुसार यस मन्त्रालयबाट निम्न अनुसारका कार्य सम्पादन गर्दछ |</t>
  </si>
  <si>
    <t>एकीकृत वितीय विवरण बनाउँदा  केन्द्रिय लेखा र कार्यसंचालनस्तरको  लेखा राख्ने निकायको लेखा एकीकृत गरिएको छ । लेखाका आधारमा समानता कायम गर्नका लागि प्रोदभावी आधारमा लेखा राख्ने गैर बजेट निकाय र सरकारी संस्थानको विवरणलाई प्रत्यक्ष नगद प्रवाहमा रुपान्तरण विधिको आधारमा रुपान्तरण गरी एकीकृत गरिएको छ । ती निकायहरुको नगद प्रवाह मात्र एकीकृत वितीय विवरणमा संलग्न छन् ।</t>
  </si>
  <si>
    <t>(निकायहरूको नाम क्रमशः लेख्ने)</t>
  </si>
  <si>
    <t>यी वितीय विवरण नेपाल सार्वजनिक क्षेत्र लेखामान NPSAS का आधारमा बनाइएका हुन् । लेखामान बोर्डले विकास गरेको, मिति २०६६।०५।३० मा मन्त्रिपरिषदले  लागु गर्ने निर्णय गरेको मानकको आधारमा तयार भएको प्रतिवेदनको लेखा ढाँचा यी विवरणहरू तयार गररिएको हो । यस ढाँचालार्इ महालेखा परिक्षकले मिति .................. मा स्वीकृत गरेको हो । (नेपाल सार्वजनिक क्षेत्र लेखामानको भाग २ - ऐच्छिक विषयहरू सम्पती, दायित्व र प्रतिवद्धताको लेखाङ्कन सम्बन्धी विवरणहरु अंशिक पालना गरिएको छ । NPSAS , अन्तराष्ट्रिय सार्वजनिक क्षेत्र लेखामान IPSAS -cash basis (2003 updated in 2006 &amp; 2007) का आधारमा तयार गरिएको हो )</t>
  </si>
  <si>
    <t>नगदै तथा बैंक मार्फत भुक्तानी प्राप्त गरेपछि मात्र राजश्व आम्दानी बाँधिएको छ । राजस्वलाई कुल रकम(Gross basis)मा राखिएको छ । “Pass Through” रकमलाई नगद प्राप्ती तथा भुक्तानीमा दुवै महलमा देखाइएको छ । अर्को निकाय वा सरकारको तहमा हस्तान्तरण हुने गरी जम्मा गरिएको प्राप्त नगद रकमलार्इ प्राप्त हुँदा प्राप्तिमा र हस्तान्तरण हुँदा भुक्तानिका रूपमा देखार्इएको छ र दोहोरो कारोबारलार्इ हटार्इएको (Eliminate) छ ।</t>
  </si>
  <si>
    <t>नगद भुक्तानी भएपछिमात्र कारोवार र अन्य क्रियाकलाप पहिचान गरिएको छ  । थप खर्च लेखाङ्कन हुने नीतिहरु तल उल्लेख गरिएका छन् ।</t>
  </si>
  <si>
    <t>ख) एकल खाता कोष प्रणालीबाट गरिएको भुक्तानी</t>
  </si>
  <si>
    <t>एकल खाता कोष प्रणालीबाट भुक्तानी हुनेगरी भुक्तानी आदेश पठाउनासाथ खर्च लेखाङ्कन गरिएको छ ।</t>
  </si>
  <si>
    <t>ग) नेपाल राष्ट्र बैंक मार्फत सोझै भुक्तानी</t>
  </si>
  <si>
    <t>नेपाल राष्ट्र बैंकबाट द्विपक्षीय तथा बहुपक्षीय ऋण र अन्य भुक्तानीको हकमा बैंकबाट भुक्तानी गरेको आदेश सम्बन्धित कार्यालयमा प्राप्त हुनासाथ खर्च लेखाङ्कन गरीएको छ ।</t>
  </si>
  <si>
    <t xml:space="preserve">कर्मचारी सञ्चय कोष ऐन २०१९ तथा नियम अनुसार भएर सबै कर्मचारीले सञ्चय कोष अनिवार्य रुपमा मासिक तलबबाट रकम कट्टा गर्नुपर्दछ र यसरी कट्टा गरिएको रकममा नेपाल सरकारबाट थप गरिएको रकमलार्इ खर्च जनार्इएको छ । </t>
  </si>
  <si>
    <t xml:space="preserve">आर्थिक बर्षका बीचमा भएका बैदेशिक मुद्रा कारोबारलार्इ कारोबार भएकै दिनको बिदेशी विनिमय दर प्रयोग गरी नेपाली रुपैयाँमा परिवर्तन गरिएको छ । आर्थिक बर्षको अन्तमा रहेको विदेशी मुद्राको मौज्दातलार्इ अन्तिम दर(Closing Rate) प्रयोग गरि प्रतिवेदन गरिएको छ । </t>
  </si>
  <si>
    <t>निवृतिभरणको रकम कर्मचारीले सेवाबाट अवकाश प्राप्त गर्दा र त्यसपछिका वर्षमा मासिक रूपमा भुक्तानी दिइन्छ । भविष्यमा गरिने निवृत्तिभरणलाई दायित्व देखाइएको छैन र यस वर्षको निवृत्तिभरण भुक्तानीलाई खर्च लेखिएको छ । योगदानमा आधरित निवृतिभरण प्रणाली लागु भएपछि सरकारको योगदान बापतको रकम भुक्तानी हुँदाको बखत खर्च जनार्इएको छ ।</t>
  </si>
  <si>
    <t>कर्मचारीले सञ्चित गरेको विदा वापतको रकम भुक्तानीलाई जनाउँछ, यस्तो रकम भुक्तानी भएको बखत खर्च जनार्इएको छ । दायित्व एकिन गरि रखिएको छैन ।</t>
  </si>
  <si>
    <r>
      <t>सरकारको सबै किसिमका लगानीको लेखाङ्कन लागत मूल्यमा गरिएको छ ।</t>
    </r>
    <r>
      <rPr>
        <sz val="14"/>
        <color rgb="FFFF0000"/>
        <rFont val="Utsaah"/>
        <family val="2"/>
      </rPr>
      <t xml:space="preserve"> सुरु मै लेखाङ्कन गरिएका लगानीलाई ऐतिहासिक मूल्य मै देखाइएको छ ।</t>
    </r>
    <r>
      <rPr>
        <sz val="14"/>
        <color theme="1"/>
        <rFont val="Utsaah"/>
        <family val="2"/>
      </rPr>
      <t xml:space="preserve"> लगानीबाट प्राप्त हुने लाभांश तथा व्याज लाई प्राप्त भएको दिन आम्दानी बाँधी सञ्चित कोषमा दाखिला गर्ने व्यवस्था गरिएको छ । सुचिकृत भएका लगानीहरूको मूल्य समायोजन गरिएको छैन ।</t>
    </r>
  </si>
  <si>
    <t>नगद तथा नगदजन्य भन्नाले राष्ट्र बैंक र सरकारी कारोबार गर्ने अन्य बैंकमा रहेको मौज्दात र कार्यालयमा रहेको नगद मौज्दातलाई जनाउँछ । नगद भन्नाले साथमा रहेको नगद, माग गर्न साथ प्राप्त हुने निक्षेप र नगदजन्य रकम पर्दछन् । नगदजन्य भन्नाले मूल्य परिवर्तनको जोखिम नगन्य भएको र तोकिएको मूल्यमा तत्काल नगदमा रूपान्तरण गर्न मिल्ने अल्प अवधिको उच्च तरल लगानीलार्इ जनाँउनेछ । यस अवधारणा अनुसार नगदलार्इ पहिचान गरिएको छ ।</t>
  </si>
  <si>
    <t>अहिले भएको कामले वा पहिल्यै गरेको कामले गर्दा भविष्यमा तिर्नुपर्ने कुनै रकमलाई दायित्वको रुपमा देखाइएको छ । सबै दायित्वहरु ऐतिहासिक मूल्यमा लेखाङ्कन गरिएका छन् । आर्थिक बर्षको अन्तमा कारोबारबाट तथा ऋणबाट सिर्जना भएका दायित्वलार्इ पहिचान गरि अभिलेख र प्रतिवेदन गरिएको छ ।</t>
  </si>
  <si>
    <t>सरकारी कर्जा भन्नाले आन्तरिक र वैदेशिक कर्जालाई जनाउँछ । आन्तरिक कर्जा ट्रेजरी विलहरु मार्फत बैंक , अन्य संस्था तथा व्यक्तिहरुबाट उठाइन्छ र वैदेशिक कर्जा बाह्य सरकार वा संस्थाको मौद्रिक प्राप्ति वा अन्य सेवा प्राप्त गरे बापत गरिनुपर्ने भुक्तानी दायित्वलाई जनाउँछ । सरकारले कर्जा प्रप्त गर्दा आम्दानी र कर्जाको रकम भुक्तानी गर्दा खर्चमा लेखांकन गरिएको छ साथै कर्जा बापत गरिएको ब्याज लगायतका भुक्तानीहरु खर्चमा लेखांकन गरिएको छ ।</t>
  </si>
  <si>
    <t xml:space="preserve">यो विवरण नगदमा आधारीत लेखा प्रणाली अवल्मवन गरि तयार गरिएको छ, जस्मा नगद प्राप्ति र भुक्तानीको बखतमा मात्र कारोबारको पहिचान गरिएको छ । लेखा टिप्पणीमा सम्पती तथा दायित्व ऐतिहासिक मूल्यमा देखाइएको छ । यहाँ नगद प्राप्ती तथा भुक्तानीको विवरण, बजेट र वास्तविक रकमको तुलना र लेखा टिप्पणी अन्तर्राष्ट्रिय स्तरको नगद आधार अनुसारको वित्तीय प्रतिवेदन(IPSAS - cash basis)मा आधारित NPSAS- cash basisका आधारमा तयार गरिएका छन् । लेखामानले व्यवस्था गरे बमोजिम अन्तर निकाय कारोबारहरू हटार्इ विवरण तयार गरिएको छ । </t>
  </si>
  <si>
    <t>एकीकृत वित्तीय विवरण आर्थिक वर्ष ........  को बजेट तथा सो को प्रतिवेदन हो । …….मा समाप्त आर्थिक वर्षको आर्थिक कारोवार तथा घटनाहरूका आधारमा यो विवरण तयार गरिएको छ ।</t>
  </si>
  <si>
    <t xml:space="preserve">यसले चालू र पूँजीगत खर्च अन्तर्गतका ती रकमलाई जनाउँछ जून कर्मचारी, व्यक्ति, आपूर्तिकता, स्वायत्त निकाय, वित्तीय तथा गैर वित्तीय लगायतका संस्थाबाट फछ्र्यौट वा प्राप्त हुन बाँकी रहन्छ । </t>
  </si>
  <si>
    <t xml:space="preserve">निकायले फाइदा पाउने गरी वा निकायको दायित्व फरफारक हुने गरी निकायको तर्फबाट तेस्रो पक्षले गरेको भुक्तानीलार्इ तेस्रो पक्षबाट भएको भुक्तानीका रूपमा लिनुपर्दछ । सो बापत निकायले बस्तु वा सेवा प्राप्त गर्दछ । तेश्रो पक्षको भुक्तानीलाई वित्तीय विवरणको मुखपृष्ठमा छुट्टै कोलममा राखिएको छ । </t>
  </si>
  <si>
    <t>कुनै एक नियन्त्रित निकाय अन्तरगर्तका कार्यालय वा संथाहरु बिच भएका आपसी कारोबारहरुलाई एकिकृत वित्तीय विवरणमा समाबेश गर्दा दोहोरिने भएकाले यस्ता कारोबार लाई सम्बधित प्राप्ति वा भुक्तानी बाट मिलान गरी वित्तीय विवरण प्रस्तुत गरिएको छ ।</t>
  </si>
  <si>
    <t>नेपालको संबिधान अनुरुप विभिन्न सरकार हरुले (केन्द्र, प्रदेश तथा स्थानीय) उठाउने राजश्व तथा अन्य प्राप्ति मध्ये केही राजश्व तथा प्राप्तिहरु विभिन्न सरकारहरु बीच बाँडफाँड गर्नु पर्ने व्यबस्था अनुसार  सम्बन्धित सरकारले बाँडफाँड पछि प्राप्त गरेको राजश्व तथा प्राप्तिलाई मात्र प्राप्ति जनाइएको छ ।</t>
  </si>
  <si>
    <t>७.१४ सङ्क्रमणकालीन व्यवस्था</t>
  </si>
  <si>
    <t>नेपाल सार्वजनिक क्षेत्र लेखामानले तोकेको संक्रमणकालीन प्रावधान लागु हुने हक सम्म सो विवरण लेखा टिप्पणीमा खुलासा गरिएको छ ।</t>
  </si>
  <si>
    <t>गैरकर</t>
  </si>
  <si>
    <t>बाँडफाँड/भएको हुने मुल्य अभिवृध्दि कर</t>
  </si>
  <si>
    <t>३३११०-२०</t>
  </si>
  <si>
    <t>बाँडफाँड/भएको हुने अन्त शुल्क</t>
  </si>
  <si>
    <t>३३१३०-४०</t>
  </si>
  <si>
    <t xml:space="preserve">बाँडफाँड/भएको हुने रोयल्टी, शुल्क, रजिष्ट्रेशन, तथा अन्य प्रशासनिक शुलक </t>
  </si>
  <si>
    <t>३३१५०-६०</t>
  </si>
  <si>
    <t>खुद बैदेशीक ऋण</t>
  </si>
  <si>
    <t>ऋणको प्रकार/समुह- सम्झौता नं</t>
  </si>
  <si>
    <t>नेपाल सरकारले अवलम्वन गरेको लेखा नीति यसै साथ समावेश गरिएको छ ।</t>
  </si>
  <si>
    <t>मुख्य मुख्य ऋणको नाम र प्रकार</t>
  </si>
  <si>
    <t>अन्य एकमुष्ट</t>
  </si>
  <si>
    <t>खर्च सम्बन्धी मुख्य कारोबारको खुलासा तथा विवरणहरूको जानकारी  यँहा लेख्ने ।</t>
  </si>
  <si>
    <t>मुख्य मुख्य ऋणको नाम र प्रकार (जस्तै ऋणपत्र,ट्रेजरी विल )</t>
  </si>
  <si>
    <t>Designated/Special /imprest Account</t>
  </si>
  <si>
    <t>अन्तराष्ट्रिय गैरसरकारी संस्था</t>
  </si>
  <si>
    <t>गैरसरकारी संस्था</t>
  </si>
  <si>
    <t>टिप्पणी ९ ऋण दायित्व</t>
  </si>
  <si>
    <t>टिप्पणी ९.२ ऋण उपयोगको अवस्था (Undrawn borrowing facility)</t>
  </si>
  <si>
    <t>सम्पत्ती भन्नाले भविष्यमा आर्थिक फाइदा हुनसक्ने र सरकारको नियन्त्रणमा रहेका आर्थिक स्रोतलाई  जनाउँछ । सम्पतिलाई ऐतिहासिक मूल्यमा देखाइएको छ । ह्रास कट्टी गरिएको छैन । सम्पति खरिद गर्दाको लागत मूल्यलाई खर्चमा लेखांकन गरिएको छ र यस्ता सम्पतिको बिबरण अलग्गै तयार गरी थप खुलासाको रुपमा प्रस्तुत गरिएको छ । सम्पत्तीको मूल बर्गीकरण एकीकृत आर्थिक संकेत तथा वर्गीकरण तथा व्याख्या २०७४को आधारमा गरिएको छ,सो को विस्तृत बर्गको निर्धारणको आधार GFSM 2014लार्इ लिर्इएको छ ।</t>
  </si>
  <si>
    <t>मेसिनरी तथा उपकरण</t>
  </si>
  <si>
    <t>अन्य स्थीर सम्पत्तीहरू</t>
  </si>
  <si>
    <t>अनउत्पादित सम्पत्ती</t>
  </si>
  <si>
    <t>जमिन</t>
  </si>
  <si>
    <t>खनिज तथा उर्जा स्रोत</t>
  </si>
  <si>
    <t>अन्य प्राकृतिक रूपमा रहेको सम्पत्ती</t>
  </si>
  <si>
    <t>सम्पत्ती प्रकार तथा  विवरण</t>
  </si>
  <si>
    <t>अपृष्य (Intangible) सम्पत्ती</t>
  </si>
  <si>
    <t>म्याद नाघेको पेश्की बेरुजू</t>
  </si>
  <si>
    <t>असुल गर्नुपर्ने बेरुजु</t>
  </si>
  <si>
    <t>नियमित गर्नुपर्ने बेरुजु</t>
  </si>
  <si>
    <t>सम्भावित दायित्व (Contingent Liabilities)</t>
  </si>
  <si>
    <t>त्रुटीको सुधार (Correction of Errors)</t>
  </si>
  <si>
    <t>अघिल्लो बर्षको आम्दानी तथा खर्च शीर्षकमा परिवर्तन भएको हकमा अकंहरुलाई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</si>
  <si>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</si>
  <si>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 xml:space="preserve">आवश्यकता अनुसार थप टिप्पणीहरू समाबेश गर्न सकिनेछ । </t>
  </si>
  <si>
    <t xml:space="preserve">सहायक लेखा टिप्पणीहरू </t>
  </si>
  <si>
    <t>टिप्पणी २.१ बाँडफाँड हुन बाँकी राजस्व प्राप्ती (Net)</t>
  </si>
  <si>
    <r>
      <rPr>
        <b/>
        <sz val="11"/>
        <color theme="1"/>
        <rFont val="Utsaah"/>
        <family val="2"/>
      </rPr>
      <t>नोटः</t>
    </r>
    <r>
      <rPr>
        <sz val="11"/>
        <color theme="1"/>
        <rFont val="Utsaah"/>
        <family val="2"/>
      </rPr>
      <t xml:space="preserve"> सहायक लेखा टिप्पणी लेखा टिपपणी तयार गर्ने एक आधारका रूपमा रहनेछ, यस खण्डलार्इ भिन्दै विवरणका रूपमा तयार गरी राख्न सकिनेछ । वित्तीय विवरणलार्इ छरितो बनाउनलार्इ प्रिन्ट गरि मूल प्रतिवेदन सँग संलग्न गर्न आबश्यक रहदैन ।</t>
    </r>
  </si>
  <si>
    <t>लेखा निति तथा टिप्पणीहरू</t>
  </si>
  <si>
    <t xml:space="preserve">क. आयोजना लेखा तयार गर्दा अवलम्वन गरेको लेखा नीति उल्लेख गर्ने </t>
  </si>
  <si>
    <t>१ .आयोजनाको विवरण</t>
  </si>
  <si>
    <t>ख. परियोजना सम्बन्धि विवरण तथा टिप्पणीहरू</t>
  </si>
  <si>
    <t>४. खर्च बर्गअनुसारको अभिलेख</t>
  </si>
  <si>
    <t>५. सोधभर्नाको विवरण</t>
  </si>
  <si>
    <t>६. बैंक खाताको विवरण</t>
  </si>
  <si>
    <t>७. विनिमय दरको समायोजन</t>
  </si>
  <si>
    <t>८. बित्तिय  सम्झौताका खुलासा</t>
  </si>
  <si>
    <t>९. अन्य अनुसूचीहरू</t>
  </si>
  <si>
    <t>३. बैंक शुल्क</t>
  </si>
  <si>
    <t>% of GoN Financing</t>
  </si>
  <si>
    <t>% of Donor Source Financing</t>
  </si>
  <si>
    <t>खर्च समुह १ को जम्मा (Subtotal)</t>
  </si>
  <si>
    <t>खर्च समुह २ को जम्मा (Subtotal)</t>
  </si>
  <si>
    <t>नोटः आयोजना लेखा अंग्रेजिमा तयार गर्न सकिनेछ ।</t>
  </si>
  <si>
    <t>क्याटोगोरी १</t>
  </si>
  <si>
    <t>क्याटोगोरी २</t>
  </si>
  <si>
    <t>क्याटोगोरी ३</t>
  </si>
  <si>
    <t>.....</t>
  </si>
  <si>
    <t>नेपाली रू</t>
  </si>
  <si>
    <t>सम्झौता मुद्रामा</t>
  </si>
  <si>
    <t>………………</t>
  </si>
  <si>
    <t>यस अवधिको जम्मा</t>
  </si>
  <si>
    <t>गत अवधि सम्मको जम्मा</t>
  </si>
  <si>
    <t>हाल सम्मको जम्मा</t>
  </si>
  <si>
    <t xml:space="preserve">आयोजनागत खर्चको विवरण </t>
  </si>
  <si>
    <t>नोटः SOE Based सोधभर्ना हुने अवस्थामा भर्नुपर्ने फारम</t>
  </si>
  <si>
    <t>कारोबार संकेत</t>
  </si>
  <si>
    <t>सरकारको स्रोत नगद /रकम</t>
  </si>
  <si>
    <t>Intial Advanceको विषयमा केही थप कारोबार भए यसमा टिप्पणीका रूपमा प्रस्तुत गर्ने ।</t>
  </si>
  <si>
    <t>Initial Advance को टिप्पणी</t>
  </si>
  <si>
    <t>२. Designated/Imprest Account को टिप्पणी</t>
  </si>
  <si>
    <t>यहाँ उल्लेखित ७ बटा फारम बाहेक अन्य विवरणहरू दातृ पक्षको आवस्यकताका आधारमा टिप्पणीका रूपमा थप गर्न सकिनेछ ।</t>
  </si>
  <si>
    <t>बैंक शुल्क, कमिटमेन्ट चार्ज लागायतका विषय र सो को लेखांकन र प्रतिवेदन यहाँ उल्लेख गर्नुपर्दछ ।</t>
  </si>
  <si>
    <t>नेपाल सरकारले आर्थिक कार्यविधि ऐन २०५५ तथा नियमावली २०६४ बमोजिम आफ्नो आर्थिक कृयाकलापहरु सञ्चालन गर्दछ । यी कानून नेपालको संविधान २०७२ को भाग १० संघीय आर्थिक कार्य प्रणाली  धारा १२५ अनुसार स्वीकृत ऐन हुन् । संविधानको भाग १० मा संघीय सञ्चित कोषको बारेमा उल्लेख छ । संघीय संचित कोष नै नेपाल सरकारको सरकारी कोष हो । संघीय संसदले पारित गरेको आर्थिक विधेयक अनुसार यसमा रकम जम्मा हुने र स्वीकृत बजेट वमोजिम खर्च हुने गर्दछ । यी वित्तीय विवरणले बजेट अन्तर्गतका कार्यक्रमको बारेमा प्रतिवेदन गर्दछन् । संविधानको भाग २२ को धारा २४१ ले नेपाल सरकार लेखाको तरिका र सिद्धान्त निर्माण गर्न माहालेखा परीक्षकलाई अख्तियारी दिएको छ । आर्थिक कार्यविधि ऐन २०५५ र नियमावली २०६४ ले लेखा राख्ने र प्रतिवेदन गर्ने कार्यविधिहरु व्यवस्थित गरेको छ साथै लेखा राख्ने र प्रतिवेदन तयार गर्न जिम्मेवार निकायहरु तोकेको छ । ती निकायको निम्न वमोजिम (GFSM 2014का आधारमा) वर्गीकरण गरी देखाइएको छ ।</t>
  </si>
  <si>
    <t>क. बजेटरी केन्द्रीय निकाय</t>
  </si>
  <si>
    <t>नेपाल सरकारको बजेटमा पूर्ण रूपमा सहभागी हुने र प्रत्यक्ष नियन्त्रण भएका निकायलाई बजेट निकायको लिनुपर्दछ । बजेटरी केन्द्रिय निकाय सँग कार्यकारी,संवौधानिक, तथा कानुनी अधिकार रहेको हुन्छ ।</t>
  </si>
  <si>
    <t xml:space="preserve"> यसमा केन्द्रीय सरकार, प्रदेश सरकार, स्थानीय सरकार तथा सो अन्तर्गतका बजेटमा पूर्ण निर्भर रहने मन्त्रालय, विभाग तथा कार्यालयहरू पर्दछन् ।</t>
  </si>
  <si>
    <t>ख. गैरबजेट निकाय</t>
  </si>
  <si>
    <t>गैरबजेट निकायहरू सरकारको बजेटमा पूर्ण रूपमा समावेश हुँदैनन् । गैरबजेट निकायहरू केन्द्रीय सरकार वा प्रदेश सरकार वा स्थानीय सरकारको अख्तियारी अन्तर्गत</t>
  </si>
  <si>
    <t>सञ्चालन भएका हुन्छन् । यी निकाय स्वतन्त्र गठन आदेश वा संस्थापना सम्बन्धी स्वतन्त्र ऐन अन्तर्गत स्थापना भएका हुन्छन् । गैरबजेट निकायको आफ्नै आर्जित आम्दानी हुन्छ ।</t>
  </si>
  <si>
    <t xml:space="preserve"> यसको आम्दानीमा सरकारको बजेटबाट रकमान्तर हुने रकम, अन्य स्वयं आर्जित आम्दानी हुन्छ । गैरबजेट निकायहरू नाफा मुलक तथा कर लाग्ने कारोबारमा संलग्न हुँदैनन् ।</t>
  </si>
  <si>
    <t>घ. प्रदेश सरकार</t>
  </si>
  <si>
    <t>केन्द्रीय सरकारको काम कर्तव्यहरू सम्पन्न गर्न संविधानत स्थापित निकाय प्रदेश सरकार हो । यस प्रदेश सरकारले आफू अन्तर्गतका स्थानीय सरकारलाई परिचालित गर्दछ ।</t>
  </si>
  <si>
    <t>ङ. स्थानीय सरकार</t>
  </si>
  <si>
    <t>प्रदेश सरकारको काम कर्तव्यहरू सम्पन्न गर्न संविधानत स्थापित निकाय स्थानीय सरकार हो । सरकारको आर्थिक, व्यवस्थापिका, कार्यपालिकाको रूपमा रहने सबैभन्दा</t>
  </si>
  <si>
    <t xml:space="preserve"> जनतासँग सरोकार राख्ने सरकार हो । यस सरकारले केन्द्रीय सरकार तथा प्रदेश सरकारका अख्तियारी र प्रशासकीय कामहरू स्वतन्त्र रूपमा सम्पन्न गर्दछ ।</t>
  </si>
  <si>
    <t>च. सरकारी संस्थान (सार्वजनिक संस्थान)</t>
  </si>
  <si>
    <t xml:space="preserve">सरकारको उद्देश्य पूरा गर्ने नाफा मुलक संस्थाको रूपमा काम गर्ने सरकारी व्यवसायिक संस्थानहरू यस अन्तर्गत पर्दछन् । सरकारी संस्थानहरूमा सरकारी वजेट आवश्यकता </t>
  </si>
  <si>
    <t>अनुसार मात्र प्रदान गरिन्छ । यी सरकारी व्यवसायिक संस्थानहरू कम्पनी वा संस्थान ऐन अन्तर्गत स्थापित निकायहरू हुन । सरकारी संस्थानहरू नाफा मुलक तथा कर लाग्ने कारोबारमा संलग्न हुन्छन् ।</t>
  </si>
  <si>
    <t>२. अन्तिम नियन्त्रक निकाय: ........ मन्त्रालय</t>
  </si>
  <si>
    <t>एकीकृत आर्थिक विवरणले यी कुराको एकमुष्ट विवरण दिने गर्दछ । विनियोजन बजेटको खर्च, स्व—आर्जित रकम र तेश्रो पक्ष भुक्तानी निकायको नियन्त्रण नेपाल सार्वजनिक क्षेत्र लेखामान NPSAS अनुरुपको आर्थिक तथा कार्यात्मक नियन्त्रण अनुसार पुनरावलोकन गरिएको छ । नियन्त्रित निकाय निम्न बमोजिम छन् ।</t>
  </si>
  <si>
    <t xml:space="preserve">५. प्रतिवेदन तथा बजेट अबधि </t>
  </si>
  <si>
    <t>उद्देश्यः</t>
  </si>
  <si>
    <t xml:space="preserve">यस आर्थिक वर्ष </t>
  </si>
  <si>
    <t xml:space="preserve">गत आर्थिक वर्ष </t>
  </si>
  <si>
    <t>अन्य आवस्यक विवरणहरूका टिप्पणी</t>
  </si>
  <si>
    <t>दातृ निकायको नामः</t>
  </si>
  <si>
    <t>१. क्याटागोरी १............</t>
  </si>
  <si>
    <t>क. विशेष  (आयोजना )खाता मौज्दात (प्रारम्भिक पेश्की सहित) (Designated Account)</t>
  </si>
  <si>
    <t>अनुदान बाट ऋण वा ऋण बाट अनुदान (Grant to Loan or Loan to Grant)</t>
  </si>
  <si>
    <t>भुक्तानी विधिको समायोजन (Mode of payment adjustment)</t>
  </si>
  <si>
    <t>आयोजनागत खर्चको विवरण (बजेट विवरण)</t>
  </si>
  <si>
    <t>मुल्याङकन मिति (Value Date)</t>
  </si>
  <si>
    <t>१५=१३+१४</t>
  </si>
  <si>
    <t>१७=८-१५</t>
  </si>
  <si>
    <t>अमेरिकि डलर $मा</t>
  </si>
  <si>
    <t>अनुसूची ४</t>
  </si>
  <si>
    <t>नगद मौज्दातको अल्या (Opening Cash Balance)</t>
  </si>
  <si>
    <t>जोड्नेः अन्य (Add: Any other….)</t>
  </si>
  <si>
    <t>घटाउनेः संचित कोषमा दाखिला (Less: Transfer to GoN treasury from DA account)</t>
  </si>
  <si>
    <t>घटायनेः DA खाताबाट सोझै भुक्तानी (Less: Direct Payment form DA Account)</t>
  </si>
  <si>
    <t>घटाउनेः अन्य (Less: any other…..)</t>
  </si>
  <si>
    <t>यस अवधिको रकम</t>
  </si>
  <si>
    <t>यस अवधि सम्मको जम्मा रकम</t>
  </si>
  <si>
    <t>Designated Account को विवरण</t>
  </si>
  <si>
    <t>DA account खाताको अन्तिम मौज्दात</t>
  </si>
  <si>
    <t>शुरू पेश्की मौज्दात (Opening Balance of Initial advance)</t>
  </si>
  <si>
    <t>थपः यस अवधिमा प्राप्त (Add: Receipt during the reporting period)</t>
  </si>
  <si>
    <t>धटः पेश्कीबाट भएको खर्च (Less: Liquidation of Advance)</t>
  </si>
  <si>
    <t>पेश्कीको मौज्दात बाँकी (Balance of Initial advance)</t>
  </si>
  <si>
    <t>*उल्लेखित कारोबार बाहेक सारभुत असर (material effect) गर्ने रकम भएमा वा अन्य विषयहरू भएमा यस महलमा उल्लेख गर्ने</t>
  </si>
  <si>
    <t>दाखिलाको विवरण</t>
  </si>
  <si>
    <t>वित्तीय शीर्षकहरू ....१</t>
  </si>
  <si>
    <t>वित्तीय शीर्षकहरू ....</t>
  </si>
  <si>
    <t xml:space="preserve">क.   कोष तथा लेखा नियन्त्रक कार्यालयबाट खर्च भएको तर बैंकबाट </t>
  </si>
  <si>
    <t>भुक्तानी नभएको खर्च समायोजन</t>
  </si>
  <si>
    <t>यस आ.व</t>
  </si>
  <si>
    <t>नेपाल सरकारको वासलात</t>
  </si>
  <si>
    <t xml:space="preserve">सम्पत्ती </t>
  </si>
  <si>
    <t>जम्मा सम्पत्ती</t>
  </si>
  <si>
    <t>निवेदन संख्या नं ...(Withdrawal Application)</t>
  </si>
  <si>
    <t>बैंक खाताको विवरण</t>
  </si>
  <si>
    <t>अन्य कोषहरूमा रहेको विवरण</t>
  </si>
  <si>
    <t>अन्य...</t>
  </si>
  <si>
    <t>विभाज्यकोषको अवस्था जानकारी दिने समग्र तालिका यहाँ प्रस्तुत गर्ने ।</t>
  </si>
  <si>
    <t>पुनश्चः यस टिप्पणीमा आवस्यकता अनुसार थप विवरणहरू थप्दै जान सकिनेछ र विवरणमा दुर्इ बर्षको तुलनात्मक सुचना प्रदान गर्नुपर्दछ ।</t>
  </si>
  <si>
    <t>कर सम्वन्धी खुलासा</t>
  </si>
  <si>
    <t>१. यस फारममा अवधारणा, अन्तर सम्बन्ध र भर्ने तरिका राखिएको छैन । फारम भर्ने तरिका एकिकृत आर्थिक बिवरण सरह रहनेछ । यसका अनुसुची तथा खुलासा समेत तयार गर्नु पर्दछ ।</t>
  </si>
  <si>
    <t>गैर वित्तिय सम्पत्ति (Non financial Assets)</t>
  </si>
  <si>
    <t>वित्तीय सम्पत्ती (Financial Assets)</t>
  </si>
  <si>
    <t xml:space="preserve">दिर्घकालिन दायित्व </t>
  </si>
  <si>
    <t>जम्मा दायित्व तथा खुद सम्पत्ती</t>
  </si>
  <si>
    <t>खुद सम्पत्ती (Net worth)</t>
  </si>
  <si>
    <t>दायित्व (Liabilities)</t>
  </si>
  <si>
    <t>(+/-) विनिमय दरमा भएको नाफा/नोक्सान (Foreign exchange gain/(loss)</t>
  </si>
  <si>
    <t>Initial Advance को कारोबार र लेखांकनका विषय यहाँ उललेख गर्ने ।</t>
  </si>
  <si>
    <t>जोड्नेः यस अवधिको प्राप्ति (Add: Received during the year)</t>
  </si>
  <si>
    <t>घटः यस बर्षमा सोधभर्ना गरिएको रकम (Reimbursement/ Transfer)</t>
  </si>
  <si>
    <t>दातृ निकाय खाताबाट सञ्चित कोषमा ट्रान्सफर (Reimbursed to GoN Central Account from donor accounts)</t>
  </si>
  <si>
    <t>विशेष तथा इम्प्रेष्ट खाताबाट सञ्चित कोषमा ट्रान्सफर (Reimbursed to GoN Central Accounts from DA account )</t>
  </si>
  <si>
    <t>नेपाल सरकाबार दातृ वा दातृ निकायबाट नेपाल सरकार (GoN to donor, or Donor to GoN (e.g. Tax, ineligible expenditure)</t>
  </si>
  <si>
    <t>नेपाल सरकारको बिभिन्न कोषखाताहरूको एकिकृत विवरण प्रस्तुत गर्न रकोषको अवस्था पहिचान गर्न ।</t>
  </si>
  <si>
    <t>* सोझै भुक्तानी तथा बस्तुगत सहायतालार्इ राख्ने भएमा टिप्पणीमा थप विस्तृतीकरण गर्ने ।</t>
  </si>
  <si>
    <t>संचित कोषको लेखा टिप्पणी अवश्यकता अनुसार मुल पृष्ठमा प्रस्तुत गरिएका विवरणहरूको थप बिस्तृतीकरण गर्नेलार्इ तयार गर्नुपर्दछ । केन्द्रिय वित्तीय विवरणमा तोकिएको तरिका बमोजिम विवरणहरू भर्नुपर्दछ ।</t>
  </si>
  <si>
    <t>क. यस आ.वको बाँकी मध्ये प्राप्त</t>
  </si>
  <si>
    <t>ख. यो आ.वको खर्च मध्ये प्राप्त</t>
  </si>
  <si>
    <t>नगद तथा बैंक रकमहरू रहने खाताहरूको विवरण यहाँ उल्लेख गर्ने ।</t>
  </si>
  <si>
    <t>पुनश्चः नेपाल सरकारको वासलात नगद आधारमा सिर्जना भएका सम्पत्ती तथा दायित्वको आधारमा तयार हुनेछ, प्रोदभावी अवधारणा लागु भएका प्रदेश तथा स्थानिय तहमा यसै खाका अनुरूप थप विस्तृतीकरण गर्नुपर्दछ । नगदमा आधारित नेपाल सार्वजनिक क्षेत्र लेखामानका आधारमा यो विवरण तयार गरिरहनुपर्दैन । अवश्यक रहेको खण्डमा यथेष्ट टिप्पणी तयार गरी वासलात तयार गर्न सकिनेछ । यसका लागी IMFद्वारा जारी GFSM 2014लार्इ आधार मान्नुपर्नेछ ।</t>
  </si>
  <si>
    <t>२. वैदेशिक शेयर लगानी</t>
  </si>
  <si>
    <t>आ   .....अन्य रकम (समायोजन लगायत)</t>
  </si>
  <si>
    <t>अ   गत वर्ष निकासाबाट खर्च नभएको रकम फिर्ता (शःशर्त समेत)</t>
  </si>
  <si>
    <t>आ  सोधभर्ना बापत प्राप्त</t>
  </si>
  <si>
    <t>इ   सोझै भुक्तानी</t>
  </si>
  <si>
    <t>समानिकरण</t>
  </si>
  <si>
    <t>समपुरक</t>
  </si>
  <si>
    <t>बिशेष</t>
  </si>
  <si>
    <t>ग. वित्तीय हस्तान्तरण बाट प्राप्त रकम</t>
  </si>
  <si>
    <t>सःशर्त</t>
  </si>
  <si>
    <t>१. आन्तरिक शेयर लगानी</t>
  </si>
  <si>
    <t>४. विभाज्य कोषबाट बाँडफाँड हुन बाँकी रकम</t>
  </si>
  <si>
    <t>५.  यस वर्षको खुद प्राप्ती ( १+२+३+४)</t>
  </si>
  <si>
    <t xml:space="preserve">६.  चालु तथा पूँजिगत तर्फको भुक्तानी </t>
  </si>
  <si>
    <t>७.    वित्तीय व्यवस्था अन्तर्गतको भुक्तानी</t>
  </si>
  <si>
    <t xml:space="preserve">८.   वित्तीय हस्तान्तरण </t>
  </si>
  <si>
    <t>९. अन्तर सरकारी कारोवार/अनुदान</t>
  </si>
  <si>
    <t>११.   यस वर्षको जम्मा भुक्तानी (६+७+८+९+१०)</t>
  </si>
  <si>
    <t>१२.  यस अवधिको कोषमा भएको थप धट (+/-) १२=(५-११)</t>
  </si>
  <si>
    <t>१४. आर्थिक वर्षको अन्त्यको मौज्दात (१२+१३)</t>
  </si>
  <si>
    <t>वित्तीय हस्तान्तरण</t>
  </si>
  <si>
    <t>वित्तीय हस्तान्तरणको अवस्था जानकारी दिने समग्र तालिका यहाँ प्रस्तुत गर्ने ।</t>
  </si>
  <si>
    <t>अन्य कारोबार समायोजन</t>
  </si>
  <si>
    <t>अन्य कारोबार समायोजनको अवस्था जानकारी दिने समग्र तालिका यहाँ प्रस्तुत गर्ने ।</t>
  </si>
  <si>
    <t xml:space="preserve">आर्थिक वर्षको कोषको मौज्दात </t>
  </si>
  <si>
    <t>घ बेरूजु तथा अन्य प्राप्ती (बेरूजु रकम तथा अन्य रकम असुली बापतको प्राप्ति)</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</si>
</sst>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00439]0"/>
    <numFmt numFmtId="165" formatCode="[$-4000439]0.#"/>
    <numFmt numFmtId="166" formatCode="_ * #,##0.00_ ;_ * \-#,##0.00_ ;_ * &quot;-&quot;??_ ;_ @_ "/>
    <numFmt numFmtId="167" formatCode="_ * #,##0_ ;_ * \-#,##0_ ;_ * &quot;-&quot;??_ ;_ @_ "/>
    <numFmt numFmtId="168" formatCode="[$-4000439]0.0"/>
    <numFmt numFmtId="169" formatCode="[$-4000439]#,##0"/>
  </numFmts>
  <fonts count="69" x14ac:knownFonts="1">
    <font>
      <sz val="11"/>
      <color theme="1"/>
      <name val="Calibri"/>
      <family val="2"/>
      <scheme val="minor"/>
    </font>
    <font>
      <b/>
      <sz val="11"/>
      <color theme="1"/>
      <name val="Times New Roman"/>
      <family val="1"/>
    </font>
    <font>
      <sz val="11"/>
      <color theme="1"/>
      <name val="Times New Roman"/>
      <family val="1"/>
    </font>
    <font>
      <sz val="9"/>
      <color theme="1"/>
      <name val="Times New Roman"/>
      <family val="1"/>
    </font>
    <font>
      <b/>
      <sz val="14"/>
      <color theme="1"/>
      <name val="Times New Roman"/>
      <family val="1"/>
    </font>
    <font>
      <sz val="10"/>
      <color theme="1"/>
      <name val="Times New Roman"/>
      <family val="1"/>
    </font>
    <font>
      <b/>
      <sz val="10"/>
      <color theme="1"/>
      <name val="Times New Roman"/>
      <family val="1"/>
    </font>
    <font>
      <sz val="14"/>
      <color rgb="FF222222"/>
      <name val="Arial"/>
      <family val="2"/>
    </font>
    <font>
      <sz val="14"/>
      <color theme="1"/>
      <name val="Times New Roman"/>
      <family val="1"/>
    </font>
    <font>
      <sz val="14"/>
      <color theme="1"/>
      <name val="Calibri"/>
      <family val="2"/>
      <scheme val="minor"/>
    </font>
    <font>
      <sz val="12"/>
      <color theme="1"/>
      <name val="Times New Roman"/>
      <family val="1"/>
    </font>
    <font>
      <b/>
      <sz val="12"/>
      <color theme="1"/>
      <name val="Times New Roman"/>
      <family val="1"/>
    </font>
    <font>
      <sz val="12"/>
      <color rgb="FF00B0F0"/>
      <name val="Times New Roman"/>
      <family val="1"/>
    </font>
    <font>
      <sz val="12"/>
      <color theme="1"/>
      <name val="Shangrila Numeric"/>
    </font>
    <font>
      <sz val="11"/>
      <color theme="1"/>
      <name val="Calibri"/>
      <family val="2"/>
      <scheme val="minor"/>
    </font>
    <font>
      <sz val="11"/>
      <color rgb="FFFF0000"/>
      <name val="Times New Roman"/>
      <family val="1"/>
    </font>
    <font>
      <b/>
      <sz val="11"/>
      <color rgb="FF000000"/>
      <name val="Times New Roman"/>
      <family val="1"/>
    </font>
    <font>
      <sz val="11"/>
      <color rgb="FF000000"/>
      <name val="Calibri"/>
      <family val="2"/>
      <charset val="204"/>
    </font>
    <font>
      <b/>
      <sz val="11"/>
      <color theme="1"/>
      <name val="Shangrila Numeric"/>
    </font>
    <font>
      <sz val="11"/>
      <color theme="1"/>
      <name val="Shangrila Numeric"/>
    </font>
    <font>
      <b/>
      <u/>
      <sz val="11"/>
      <color theme="1"/>
      <name val="Shangrila Numeric"/>
    </font>
    <font>
      <b/>
      <sz val="16"/>
      <color rgb="FF000000"/>
      <name val="Times New Roman"/>
      <family val="1"/>
    </font>
    <font>
      <sz val="11"/>
      <color rgb="FF000000"/>
      <name val="Times New Roman"/>
      <family val="1"/>
    </font>
    <font>
      <sz val="14"/>
      <color theme="1"/>
      <name val="Utsaah"/>
      <family val="2"/>
    </font>
    <font>
      <b/>
      <sz val="14"/>
      <color rgb="FF000000"/>
      <name val="Utsaah"/>
      <family val="2"/>
    </font>
    <font>
      <b/>
      <sz val="14"/>
      <color theme="1"/>
      <name val="Utsaah"/>
      <family val="2"/>
    </font>
    <font>
      <b/>
      <u/>
      <sz val="14"/>
      <color theme="1"/>
      <name val="Utsaah"/>
      <family val="2"/>
    </font>
    <font>
      <sz val="14"/>
      <color rgb="FFFF0000"/>
      <name val="Utsaah"/>
      <family val="2"/>
    </font>
    <font>
      <b/>
      <sz val="14"/>
      <name val="Utsaah"/>
      <family val="2"/>
    </font>
    <font>
      <sz val="14"/>
      <name val="Utsaah"/>
      <family val="2"/>
    </font>
    <font>
      <i/>
      <sz val="14"/>
      <color theme="1"/>
      <name val="Utsaah"/>
      <family val="2"/>
    </font>
    <font>
      <b/>
      <sz val="14"/>
      <color indexed="8"/>
      <name val="Utsaah"/>
      <family val="2"/>
    </font>
    <font>
      <sz val="14"/>
      <color indexed="8"/>
      <name val="Utsaah"/>
      <family val="2"/>
    </font>
    <font>
      <sz val="11"/>
      <color theme="1"/>
      <name val="Utsaah"/>
      <family val="2"/>
    </font>
    <font>
      <b/>
      <sz val="11"/>
      <color theme="1"/>
      <name val="Utsaah"/>
      <family val="2"/>
    </font>
    <font>
      <b/>
      <sz val="12"/>
      <color theme="1"/>
      <name val="Utsaah"/>
      <family val="2"/>
    </font>
    <font>
      <b/>
      <sz val="11"/>
      <name val="Utsaah"/>
      <family val="2"/>
    </font>
    <font>
      <sz val="11"/>
      <name val="Utsaah"/>
      <family val="2"/>
    </font>
    <font>
      <b/>
      <u/>
      <sz val="11"/>
      <color theme="1"/>
      <name val="Utsaah"/>
      <family val="2"/>
    </font>
    <font>
      <b/>
      <sz val="9"/>
      <color indexed="81"/>
      <name val="Tahoma"/>
      <family val="2"/>
    </font>
    <font>
      <sz val="9"/>
      <color indexed="81"/>
      <name val="Tahoma"/>
      <family val="2"/>
    </font>
    <font>
      <sz val="12"/>
      <color theme="1"/>
      <name val="Utsaah"/>
      <family val="2"/>
    </font>
    <font>
      <b/>
      <u/>
      <sz val="14"/>
      <name val="Utsaah"/>
      <family val="2"/>
    </font>
    <font>
      <b/>
      <i/>
      <sz val="14"/>
      <name val="Utsaah"/>
      <family val="2"/>
    </font>
    <font>
      <sz val="14"/>
      <color rgb="FF000000"/>
      <name val="Utsaah"/>
      <family val="2"/>
    </font>
    <font>
      <b/>
      <u val="singleAccounting"/>
      <sz val="14"/>
      <color theme="1"/>
      <name val="Utsaah"/>
      <family val="2"/>
    </font>
    <font>
      <sz val="10"/>
      <name val="Arial"/>
      <family val="2"/>
    </font>
    <font>
      <b/>
      <sz val="26"/>
      <color theme="1"/>
      <name val="Utsaah"/>
      <family val="2"/>
    </font>
    <font>
      <b/>
      <sz val="22"/>
      <color theme="1"/>
      <name val="Utsaah"/>
      <family val="2"/>
    </font>
    <font>
      <sz val="8"/>
      <name val="Utsaah"/>
      <family val="2"/>
    </font>
    <font>
      <b/>
      <u/>
      <sz val="11"/>
      <name val="Utsaah"/>
      <family val="2"/>
    </font>
    <font>
      <b/>
      <sz val="11"/>
      <color rgb="FFFF0000"/>
      <name val="Utsaah"/>
      <family val="2"/>
    </font>
    <font>
      <sz val="10"/>
      <color theme="1"/>
      <name val="Utsaah"/>
      <family val="2"/>
    </font>
    <font>
      <sz val="11"/>
      <color rgb="FFFF0000"/>
      <name val="Utsaah"/>
      <family val="2"/>
    </font>
    <font>
      <i/>
      <sz val="11"/>
      <color theme="1"/>
      <name val="Utsaah"/>
      <family val="2"/>
    </font>
    <font>
      <b/>
      <u/>
      <sz val="12"/>
      <color theme="1"/>
      <name val="Utsaah"/>
      <family val="2"/>
    </font>
    <font>
      <b/>
      <sz val="12"/>
      <name val="Utsaah"/>
      <family val="2"/>
    </font>
    <font>
      <b/>
      <sz val="11"/>
      <color theme="1"/>
      <name val="Laila"/>
    </font>
    <font>
      <sz val="11"/>
      <color theme="1"/>
      <name val="Laila"/>
    </font>
    <font>
      <sz val="11"/>
      <name val="Laila"/>
    </font>
    <font>
      <b/>
      <sz val="11"/>
      <name val="Laila"/>
    </font>
    <font>
      <sz val="11"/>
      <color rgb="FFFF0000"/>
      <name val="Laila"/>
    </font>
    <font>
      <i/>
      <sz val="11"/>
      <name val="Laila"/>
    </font>
    <font>
      <i/>
      <sz val="11"/>
      <color theme="1"/>
      <name val="Laila"/>
    </font>
    <font>
      <b/>
      <sz val="11"/>
      <color rgb="FFFF0000"/>
      <name val="Laila"/>
    </font>
    <font>
      <sz val="9"/>
      <color theme="1"/>
      <name val="Laila"/>
    </font>
    <font>
      <b/>
      <sz val="9"/>
      <color theme="1"/>
      <name val="Laila"/>
    </font>
    <font>
      <b/>
      <sz val="9"/>
      <name val="Laila"/>
    </font>
    <font>
      <sz val="9"/>
      <name val="Laila"/>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53">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right/>
      <top/>
      <bottom style="thin">
        <color indexed="64"/>
      </bottom>
      <diagonal/>
    </border>
    <border>
      <left/>
      <right style="double">
        <color indexed="64"/>
      </right>
      <top/>
      <bottom/>
      <diagonal/>
    </border>
    <border>
      <left style="double">
        <color indexed="64"/>
      </left>
      <right/>
      <top/>
      <bottom/>
      <diagonal/>
    </border>
    <border>
      <left/>
      <right/>
      <top style="thin">
        <color indexed="64"/>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43" fontId="14" fillId="0" borderId="0" applyFont="0" applyFill="0" applyBorder="0" applyAlignment="0" applyProtection="0"/>
    <xf numFmtId="0" fontId="17" fillId="0" borderId="0"/>
    <xf numFmtId="43" fontId="14" fillId="0" borderId="0" applyFont="0" applyFill="0" applyBorder="0" applyAlignment="0" applyProtection="0"/>
    <xf numFmtId="166" fontId="14" fillId="0" borderId="0" applyFont="0" applyFill="0" applyBorder="0" applyAlignment="0" applyProtection="0"/>
    <xf numFmtId="0" fontId="46" fillId="0" borderId="0"/>
    <xf numFmtId="43" fontId="46" fillId="0" borderId="0" applyFont="0" applyFill="0" applyBorder="0" applyAlignment="0" applyProtection="0"/>
    <xf numFmtId="43" fontId="46" fillId="0" borderId="0" applyFont="0" applyFill="0" applyBorder="0" applyAlignment="0" applyProtection="0"/>
  </cellStyleXfs>
  <cellXfs count="836">
    <xf numFmtId="0" fontId="0" fillId="0" borderId="0" xfId="0"/>
    <xf numFmtId="0" fontId="2" fillId="0" borderId="0" xfId="0" applyFont="1"/>
    <xf numFmtId="0" fontId="3" fillId="0" borderId="0" xfId="0" applyFont="1" applyAlignment="1">
      <alignment vertical="center" wrapText="1"/>
    </xf>
    <xf numFmtId="0" fontId="4" fillId="0" borderId="0" xfId="0" applyFont="1" applyAlignment="1"/>
    <xf numFmtId="0" fontId="5" fillId="0" borderId="0" xfId="0" applyFont="1"/>
    <xf numFmtId="0" fontId="2" fillId="0" borderId="9" xfId="0" applyFont="1" applyBorder="1"/>
    <xf numFmtId="0" fontId="2" fillId="0" borderId="8" xfId="0" applyFont="1" applyBorder="1"/>
    <xf numFmtId="0" fontId="5" fillId="0" borderId="10" xfId="0" applyFont="1" applyBorder="1"/>
    <xf numFmtId="0" fontId="2" fillId="0" borderId="11" xfId="0" applyFont="1" applyBorder="1"/>
    <xf numFmtId="0" fontId="5" fillId="0" borderId="0" xfId="0" applyFont="1" applyBorder="1"/>
    <xf numFmtId="0" fontId="2" fillId="0" borderId="0" xfId="0" applyFont="1" applyBorder="1"/>
    <xf numFmtId="0" fontId="6" fillId="0" borderId="0" xfId="0" applyFont="1"/>
    <xf numFmtId="0" fontId="6" fillId="0" borderId="13"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12" xfId="0" applyFont="1" applyBorder="1"/>
    <xf numFmtId="0" fontId="6" fillId="0" borderId="4" xfId="0" applyFont="1" applyBorder="1" applyAlignment="1">
      <alignment horizontal="center"/>
    </xf>
    <xf numFmtId="0" fontId="1" fillId="0" borderId="19" xfId="0" applyFont="1" applyBorder="1"/>
    <xf numFmtId="0" fontId="7" fillId="0" borderId="0" xfId="0" applyFont="1"/>
    <xf numFmtId="0" fontId="8" fillId="0" borderId="0" xfId="0" applyFont="1" applyFill="1"/>
    <xf numFmtId="0" fontId="9" fillId="0" borderId="0" xfId="0" applyFont="1" applyFill="1"/>
    <xf numFmtId="0" fontId="2" fillId="0" borderId="0" xfId="0" applyFont="1" applyAlignment="1">
      <alignment horizontal="left" wrapText="1"/>
    </xf>
    <xf numFmtId="0" fontId="10" fillId="0" borderId="0" xfId="0" applyFont="1"/>
    <xf numFmtId="164" fontId="1" fillId="0" borderId="0" xfId="0" applyNumberFormat="1" applyFont="1"/>
    <xf numFmtId="0" fontId="12" fillId="0" borderId="0" xfId="0" applyFont="1" applyFill="1"/>
    <xf numFmtId="0" fontId="12" fillId="0" borderId="0" xfId="0" applyFont="1" applyFill="1" applyAlignment="1">
      <alignment horizontal="left"/>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xf>
    <xf numFmtId="164" fontId="6"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2" fillId="0" borderId="15" xfId="0" applyNumberFormat="1" applyFont="1" applyBorder="1" applyAlignment="1">
      <alignment horizontal="center"/>
    </xf>
    <xf numFmtId="0" fontId="2" fillId="0" borderId="0" xfId="0" applyFont="1" applyAlignment="1">
      <alignment horizontal="center"/>
    </xf>
    <xf numFmtId="0" fontId="2" fillId="0" borderId="0" xfId="0" applyFont="1" applyFill="1"/>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horizontal="center" vertical="center"/>
    </xf>
    <xf numFmtId="0" fontId="18" fillId="0" borderId="0" xfId="0" applyFont="1"/>
    <xf numFmtId="0" fontId="19" fillId="0" borderId="0" xfId="0" applyFont="1"/>
    <xf numFmtId="0" fontId="18" fillId="0" borderId="39" xfId="0" applyFont="1" applyBorder="1" applyAlignment="1">
      <alignment horizontal="center"/>
    </xf>
    <xf numFmtId="0" fontId="18" fillId="0" borderId="39" xfId="0" applyFont="1" applyBorder="1"/>
    <xf numFmtId="0" fontId="18" fillId="0" borderId="7" xfId="0" applyFont="1" applyBorder="1" applyAlignment="1">
      <alignment horizontal="center"/>
    </xf>
    <xf numFmtId="0" fontId="18" fillId="0" borderId="7" xfId="0" applyFont="1" applyBorder="1"/>
    <xf numFmtId="0" fontId="19" fillId="0" borderId="8" xfId="0" applyFont="1" applyBorder="1"/>
    <xf numFmtId="0" fontId="18" fillId="0" borderId="8" xfId="0" applyFont="1" applyBorder="1" applyAlignment="1">
      <alignment horizontal="center"/>
    </xf>
    <xf numFmtId="0" fontId="18" fillId="0" borderId="8" xfId="0" applyFont="1" applyBorder="1"/>
    <xf numFmtId="0" fontId="19" fillId="0" borderId="0" xfId="0" applyFont="1" applyBorder="1"/>
    <xf numFmtId="0" fontId="20" fillId="0" borderId="0" xfId="0" applyFont="1"/>
    <xf numFmtId="0" fontId="18" fillId="0" borderId="0" xfId="0" applyFont="1" applyAlignment="1">
      <alignment horizontal="right"/>
    </xf>
    <xf numFmtId="0" fontId="21" fillId="0" borderId="0" xfId="0" applyFont="1" applyAlignment="1">
      <alignment horizontal="center"/>
    </xf>
    <xf numFmtId="0" fontId="22" fillId="0" borderId="0" xfId="0" applyFont="1" applyAlignment="1">
      <alignment vertical="center" wrapText="1"/>
    </xf>
    <xf numFmtId="0" fontId="22" fillId="0" borderId="0" xfId="0" applyFont="1" applyAlignment="1">
      <alignment wrapText="1"/>
    </xf>
    <xf numFmtId="0" fontId="22" fillId="0" borderId="0" xfId="0" applyFont="1" applyAlignment="1"/>
    <xf numFmtId="0" fontId="23" fillId="0" borderId="0" xfId="0" applyFont="1"/>
    <xf numFmtId="0" fontId="25" fillId="0" borderId="0" xfId="0" applyFont="1" applyFill="1"/>
    <xf numFmtId="0" fontId="25" fillId="0" borderId="0" xfId="0" applyFont="1"/>
    <xf numFmtId="0" fontId="23" fillId="0" borderId="0" xfId="0" applyFont="1" applyBorder="1"/>
    <xf numFmtId="0" fontId="25" fillId="0" borderId="8" xfId="0" applyFont="1" applyBorder="1"/>
    <xf numFmtId="0" fontId="25" fillId="0" borderId="0" xfId="0" applyFont="1" applyBorder="1"/>
    <xf numFmtId="0" fontId="23" fillId="0" borderId="16" xfId="0" applyFont="1" applyBorder="1"/>
    <xf numFmtId="164" fontId="23" fillId="0" borderId="0" xfId="0" applyNumberFormat="1" applyFont="1"/>
    <xf numFmtId="0" fontId="23" fillId="0" borderId="42" xfId="0" applyFont="1" applyBorder="1"/>
    <xf numFmtId="0" fontId="23" fillId="0" borderId="11" xfId="0" applyFont="1" applyBorder="1"/>
    <xf numFmtId="0" fontId="23" fillId="0" borderId="0" xfId="0" applyFont="1" applyFill="1" applyBorder="1"/>
    <xf numFmtId="0" fontId="25" fillId="0" borderId="0" xfId="0" applyFont="1" applyFill="1" applyBorder="1"/>
    <xf numFmtId="0" fontId="23" fillId="0" borderId="25" xfId="0" applyFont="1" applyBorder="1"/>
    <xf numFmtId="0" fontId="23" fillId="0" borderId="31" xfId="0" applyFont="1" applyBorder="1"/>
    <xf numFmtId="0" fontId="23" fillId="0" borderId="28" xfId="0" applyFont="1" applyBorder="1"/>
    <xf numFmtId="0" fontId="25" fillId="0" borderId="13" xfId="0" applyFont="1" applyBorder="1"/>
    <xf numFmtId="0" fontId="23" fillId="0" borderId="23" xfId="0" applyFont="1" applyBorder="1"/>
    <xf numFmtId="0" fontId="23" fillId="0" borderId="30" xfId="0" applyFont="1" applyBorder="1"/>
    <xf numFmtId="0" fontId="23" fillId="0" borderId="8" xfId="0" applyFont="1" applyBorder="1"/>
    <xf numFmtId="0" fontId="26" fillId="0" borderId="0" xfId="0" applyFont="1" applyBorder="1"/>
    <xf numFmtId="0" fontId="23" fillId="0" borderId="7" xfId="0" applyFont="1" applyBorder="1"/>
    <xf numFmtId="0" fontId="25" fillId="0" borderId="11" xfId="0" applyFont="1" applyBorder="1"/>
    <xf numFmtId="0" fontId="23" fillId="0" borderId="0" xfId="0" applyFont="1" applyAlignment="1">
      <alignment horizontal="right"/>
    </xf>
    <xf numFmtId="0" fontId="23" fillId="0" borderId="0" xfId="0" applyFont="1" applyAlignment="1">
      <alignment horizontal="center" vertical="center"/>
    </xf>
    <xf numFmtId="0" fontId="23" fillId="0" borderId="0" xfId="0" applyFont="1" applyAlignment="1">
      <alignment wrapText="1"/>
    </xf>
    <xf numFmtId="0" fontId="23" fillId="0" borderId="47" xfId="0" applyFont="1" applyBorder="1"/>
    <xf numFmtId="0" fontId="23" fillId="0" borderId="14" xfId="0" applyFont="1" applyBorder="1"/>
    <xf numFmtId="0" fontId="23" fillId="0" borderId="13" xfId="0" applyFont="1" applyBorder="1"/>
    <xf numFmtId="0" fontId="23" fillId="0" borderId="0" xfId="0" applyFont="1" applyBorder="1" applyAlignment="1"/>
    <xf numFmtId="0" fontId="23" fillId="0" borderId="41" xfId="0" applyFont="1" applyBorder="1"/>
    <xf numFmtId="0" fontId="33" fillId="0" borderId="0" xfId="0" applyFont="1"/>
    <xf numFmtId="0" fontId="33" fillId="0" borderId="11" xfId="0" applyFont="1" applyBorder="1"/>
    <xf numFmtId="0" fontId="33" fillId="0" borderId="8" xfId="0" applyFont="1" applyBorder="1"/>
    <xf numFmtId="0" fontId="34" fillId="0" borderId="0" xfId="0" applyFont="1" applyBorder="1"/>
    <xf numFmtId="0" fontId="34" fillId="0" borderId="0" xfId="0" applyFont="1"/>
    <xf numFmtId="0" fontId="33" fillId="0" borderId="19" xfId="0" applyFont="1" applyBorder="1"/>
    <xf numFmtId="0" fontId="33" fillId="0" borderId="0" xfId="0" applyFont="1" applyBorder="1"/>
    <xf numFmtId="164" fontId="33" fillId="0" borderId="0" xfId="0" applyNumberFormat="1" applyFont="1"/>
    <xf numFmtId="0" fontId="33" fillId="0" borderId="29" xfId="0" applyFont="1" applyBorder="1"/>
    <xf numFmtId="0" fontId="33" fillId="0" borderId="41" xfId="0" applyFont="1" applyBorder="1"/>
    <xf numFmtId="0" fontId="33" fillId="0" borderId="0" xfId="0" applyFont="1" applyAlignment="1">
      <alignment vertical="top"/>
    </xf>
    <xf numFmtId="0" fontId="33" fillId="0" borderId="0" xfId="0" applyFont="1" applyAlignment="1">
      <alignment horizontal="center" vertical="top"/>
    </xf>
    <xf numFmtId="0" fontId="34" fillId="0" borderId="13" xfId="0" applyFont="1" applyBorder="1"/>
    <xf numFmtId="0" fontId="33" fillId="0" borderId="30" xfId="0" applyFont="1" applyBorder="1" applyAlignment="1">
      <alignment horizontal="left" indent="1"/>
    </xf>
    <xf numFmtId="0" fontId="33" fillId="0" borderId="0" xfId="0" applyFont="1" applyAlignment="1">
      <alignment horizontal="left"/>
    </xf>
    <xf numFmtId="0" fontId="33" fillId="0" borderId="16" xfId="0" applyFont="1" applyBorder="1" applyAlignment="1"/>
    <xf numFmtId="0" fontId="33" fillId="0" borderId="0" xfId="0" applyFont="1" applyFill="1"/>
    <xf numFmtId="0" fontId="33" fillId="0" borderId="0" xfId="0" applyFont="1" applyFill="1" applyBorder="1"/>
    <xf numFmtId="0" fontId="34" fillId="0" borderId="8" xfId="0" applyFont="1" applyBorder="1"/>
    <xf numFmtId="0" fontId="23" fillId="0" borderId="0" xfId="0" applyFont="1" applyAlignment="1"/>
    <xf numFmtId="0" fontId="33" fillId="0" borderId="0" xfId="0" applyFont="1" applyAlignment="1">
      <alignment horizontal="center"/>
    </xf>
    <xf numFmtId="164" fontId="33" fillId="0" borderId="0" xfId="0" applyNumberFormat="1" applyFont="1" applyAlignment="1">
      <alignment vertical="center"/>
    </xf>
    <xf numFmtId="0" fontId="34" fillId="0" borderId="0" xfId="0" applyFont="1" applyFill="1" applyBorder="1" applyAlignment="1">
      <alignment vertical="center"/>
    </xf>
    <xf numFmtId="0" fontId="33" fillId="0" borderId="28" xfId="0" applyFont="1" applyFill="1" applyBorder="1"/>
    <xf numFmtId="0" fontId="25" fillId="0" borderId="0" xfId="0" applyFont="1" applyAlignment="1">
      <alignment horizontal="center"/>
    </xf>
    <xf numFmtId="0" fontId="34" fillId="0" borderId="0" xfId="0" applyFont="1" applyAlignment="1">
      <alignment horizontal="center" vertical="top"/>
    </xf>
    <xf numFmtId="0" fontId="33" fillId="0" borderId="39" xfId="0" applyFont="1" applyBorder="1"/>
    <xf numFmtId="0" fontId="34" fillId="0" borderId="39" xfId="0" applyFont="1" applyBorder="1"/>
    <xf numFmtId="0" fontId="34" fillId="0" borderId="11" xfId="0" applyFont="1" applyBorder="1"/>
    <xf numFmtId="0" fontId="29" fillId="0" borderId="0" xfId="0" applyFont="1"/>
    <xf numFmtId="0" fontId="42" fillId="0" borderId="0" xfId="0" applyFont="1" applyAlignment="1">
      <alignment horizontal="left" vertical="center"/>
    </xf>
    <xf numFmtId="0" fontId="28" fillId="4" borderId="37" xfId="0" applyFont="1" applyFill="1" applyBorder="1" applyAlignment="1">
      <alignment horizontal="left" vertical="center"/>
    </xf>
    <xf numFmtId="0" fontId="28" fillId="4" borderId="35" xfId="0" applyFont="1" applyFill="1" applyBorder="1" applyAlignment="1">
      <alignment horizontal="center" vertical="center"/>
    </xf>
    <xf numFmtId="0" fontId="28" fillId="4" borderId="35" xfId="0" applyFont="1" applyFill="1" applyBorder="1" applyAlignment="1">
      <alignment horizontal="left" vertical="center"/>
    </xf>
    <xf numFmtId="0" fontId="28" fillId="4" borderId="40" xfId="0" applyFont="1" applyFill="1" applyBorder="1" applyAlignment="1">
      <alignment horizontal="center" vertical="center"/>
    </xf>
    <xf numFmtId="0" fontId="28" fillId="4" borderId="30" xfId="0" applyFont="1" applyFill="1" applyBorder="1" applyAlignment="1">
      <alignment horizontal="left" vertical="center"/>
    </xf>
    <xf numFmtId="0" fontId="28" fillId="4" borderId="0" xfId="0" applyFont="1" applyFill="1" applyBorder="1" applyAlignment="1">
      <alignment horizontal="center" vertical="center"/>
    </xf>
    <xf numFmtId="0" fontId="28" fillId="4" borderId="0" xfId="0" applyFont="1" applyFill="1" applyBorder="1" applyAlignment="1">
      <alignment horizontal="left" vertical="center"/>
    </xf>
    <xf numFmtId="0" fontId="28" fillId="4" borderId="29" xfId="0" applyFont="1" applyFill="1" applyBorder="1" applyAlignment="1">
      <alignment horizontal="center" vertical="center"/>
    </xf>
    <xf numFmtId="0" fontId="28" fillId="4" borderId="30" xfId="0" applyFont="1" applyFill="1" applyBorder="1" applyAlignment="1">
      <alignment horizontal="left" vertical="center" indent="11"/>
    </xf>
    <xf numFmtId="0" fontId="28" fillId="4" borderId="0" xfId="0" applyFont="1" applyFill="1" applyBorder="1" applyAlignment="1">
      <alignment horizontal="left" vertical="center" indent="2"/>
    </xf>
    <xf numFmtId="0" fontId="28" fillId="4" borderId="28" xfId="0" applyFont="1" applyFill="1" applyBorder="1" applyAlignment="1">
      <alignment horizontal="left" vertical="center"/>
    </xf>
    <xf numFmtId="0" fontId="28" fillId="4" borderId="16" xfId="0" applyFont="1" applyFill="1" applyBorder="1" applyAlignment="1">
      <alignment horizontal="center" vertical="center"/>
    </xf>
    <xf numFmtId="0" fontId="28" fillId="4" borderId="16" xfId="0" applyFont="1" applyFill="1" applyBorder="1" applyAlignment="1">
      <alignment horizontal="left" vertical="center" indent="2"/>
    </xf>
    <xf numFmtId="0" fontId="28" fillId="4" borderId="27" xfId="0" applyFont="1" applyFill="1" applyBorder="1" applyAlignment="1">
      <alignment horizontal="center" vertical="center"/>
    </xf>
    <xf numFmtId="0" fontId="28" fillId="0" borderId="0" xfId="0" applyFont="1" applyBorder="1" applyAlignment="1"/>
    <xf numFmtId="0" fontId="28" fillId="0" borderId="0" xfId="0" applyFont="1" applyFill="1" applyBorder="1" applyAlignment="1">
      <alignment horizontal="right"/>
    </xf>
    <xf numFmtId="0" fontId="28" fillId="0" borderId="8" xfId="0" applyFont="1" applyFill="1" applyBorder="1" applyAlignment="1">
      <alignment horizontal="center" vertical="center" wrapText="1"/>
    </xf>
    <xf numFmtId="164" fontId="28" fillId="0" borderId="7" xfId="0" applyNumberFormat="1" applyFont="1" applyFill="1" applyBorder="1" applyAlignment="1">
      <alignment horizontal="center" vertical="center"/>
    </xf>
    <xf numFmtId="164" fontId="28" fillId="0" borderId="7" xfId="0" applyNumberFormat="1" applyFont="1" applyFill="1" applyBorder="1" applyAlignment="1">
      <alignment horizontal="center" vertical="center" wrapText="1"/>
    </xf>
    <xf numFmtId="0" fontId="28" fillId="2" borderId="8" xfId="0" applyFont="1" applyFill="1" applyBorder="1"/>
    <xf numFmtId="164" fontId="29" fillId="2" borderId="8" xfId="0" applyNumberFormat="1" applyFont="1" applyFill="1" applyBorder="1" applyAlignment="1">
      <alignment horizontal="center"/>
    </xf>
    <xf numFmtId="43" fontId="29" fillId="2" borderId="8" xfId="3" applyFont="1" applyFill="1" applyBorder="1" applyAlignment="1">
      <alignment horizontal="center"/>
    </xf>
    <xf numFmtId="43" fontId="29" fillId="0" borderId="8" xfId="3" applyNumberFormat="1" applyFont="1" applyFill="1" applyBorder="1" applyAlignment="1">
      <alignment horizontal="right"/>
    </xf>
    <xf numFmtId="0" fontId="29" fillId="2" borderId="8" xfId="0" applyFont="1" applyFill="1" applyBorder="1" applyAlignment="1">
      <alignment horizontal="left" indent="1"/>
    </xf>
    <xf numFmtId="0" fontId="29" fillId="2" borderId="8" xfId="0" applyFont="1" applyFill="1" applyBorder="1" applyAlignment="1">
      <alignment horizontal="center"/>
    </xf>
    <xf numFmtId="0" fontId="29" fillId="0" borderId="8" xfId="0" applyFont="1" applyFill="1" applyBorder="1" applyAlignment="1">
      <alignment horizontal="center" vertical="center"/>
    </xf>
    <xf numFmtId="43" fontId="29" fillId="0" borderId="8" xfId="3" applyFont="1" applyFill="1" applyBorder="1" applyAlignment="1">
      <alignment horizontal="center" vertical="center"/>
    </xf>
    <xf numFmtId="43" fontId="29" fillId="0" borderId="8" xfId="3" applyFont="1" applyFill="1" applyBorder="1" applyAlignment="1">
      <alignment horizontal="right" vertical="center"/>
    </xf>
    <xf numFmtId="43" fontId="29" fillId="0" borderId="8" xfId="3" applyNumberFormat="1" applyFont="1" applyFill="1" applyBorder="1" applyAlignment="1">
      <alignment horizontal="right" vertical="center"/>
    </xf>
    <xf numFmtId="43" fontId="29" fillId="0" borderId="0" xfId="0" applyNumberFormat="1" applyFont="1" applyAlignment="1">
      <alignment vertical="center"/>
    </xf>
    <xf numFmtId="0" fontId="29" fillId="0" borderId="0" xfId="0" applyFont="1" applyAlignment="1">
      <alignment vertical="center"/>
    </xf>
    <xf numFmtId="0" fontId="28" fillId="2" borderId="8" xfId="0" applyFont="1" applyFill="1" applyBorder="1" applyAlignment="1">
      <alignment horizontal="left" vertical="center" wrapText="1"/>
    </xf>
    <xf numFmtId="164" fontId="29" fillId="0" borderId="8" xfId="0" applyNumberFormat="1" applyFont="1" applyFill="1" applyBorder="1" applyAlignment="1">
      <alignment horizontal="center" vertical="center"/>
    </xf>
    <xf numFmtId="0" fontId="29" fillId="2" borderId="8" xfId="0" applyFont="1" applyFill="1" applyBorder="1" applyAlignment="1">
      <alignment horizontal="left" vertical="center" wrapText="1" indent="1"/>
    </xf>
    <xf numFmtId="0" fontId="28" fillId="2" borderId="39" xfId="0" applyFont="1" applyFill="1" applyBorder="1" applyAlignment="1">
      <alignment horizontal="right"/>
    </xf>
    <xf numFmtId="0" fontId="28" fillId="2" borderId="39" xfId="0" applyFont="1" applyFill="1" applyBorder="1"/>
    <xf numFmtId="43" fontId="28" fillId="2" borderId="39" xfId="3" applyFont="1" applyFill="1" applyBorder="1"/>
    <xf numFmtId="43" fontId="28" fillId="2" borderId="39" xfId="3" applyFont="1" applyFill="1" applyBorder="1" applyAlignment="1">
      <alignment horizontal="right"/>
    </xf>
    <xf numFmtId="43" fontId="29" fillId="0" borderId="0" xfId="3" applyFont="1"/>
    <xf numFmtId="0" fontId="29" fillId="2" borderId="8" xfId="0" applyFont="1" applyFill="1" applyBorder="1"/>
    <xf numFmtId="0" fontId="28" fillId="0" borderId="0" xfId="0" applyFont="1"/>
    <xf numFmtId="0" fontId="28" fillId="2" borderId="13" xfId="0" applyFont="1" applyFill="1" applyBorder="1" applyAlignment="1">
      <alignment vertical="center"/>
    </xf>
    <xf numFmtId="164" fontId="28" fillId="2" borderId="23" xfId="0" applyNumberFormat="1" applyFont="1" applyFill="1" applyBorder="1" applyAlignment="1">
      <alignment horizontal="center" vertical="center"/>
    </xf>
    <xf numFmtId="0" fontId="28" fillId="2" borderId="23" xfId="0" applyFont="1" applyFill="1" applyBorder="1" applyAlignment="1">
      <alignment vertical="center"/>
    </xf>
    <xf numFmtId="0" fontId="28" fillId="2" borderId="32" xfId="0" applyFont="1" applyFill="1" applyBorder="1" applyAlignment="1">
      <alignment vertical="center"/>
    </xf>
    <xf numFmtId="0" fontId="29" fillId="2" borderId="7" xfId="0" applyFont="1" applyFill="1" applyBorder="1" applyAlignment="1">
      <alignment horizontal="left" vertical="center" wrapText="1" indent="1"/>
    </xf>
    <xf numFmtId="164" fontId="29" fillId="0" borderId="7" xfId="0" applyNumberFormat="1" applyFont="1" applyBorder="1" applyAlignment="1">
      <alignment horizontal="center" vertical="center"/>
    </xf>
    <xf numFmtId="43" fontId="29" fillId="2" borderId="7" xfId="3" applyFont="1" applyFill="1" applyBorder="1" applyAlignment="1">
      <alignment horizontal="center" vertical="center"/>
    </xf>
    <xf numFmtId="43" fontId="29" fillId="0" borderId="7" xfId="3" applyFont="1" applyBorder="1" applyAlignment="1">
      <alignment vertical="center"/>
    </xf>
    <xf numFmtId="43" fontId="29" fillId="2" borderId="8" xfId="3" applyFont="1" applyFill="1" applyBorder="1" applyAlignment="1">
      <alignment horizontal="center" vertical="center"/>
    </xf>
    <xf numFmtId="43" fontId="29" fillId="0" borderId="8" xfId="3" applyFont="1" applyBorder="1" applyAlignment="1">
      <alignment vertical="center"/>
    </xf>
    <xf numFmtId="0" fontId="29" fillId="0" borderId="8" xfId="0" applyFont="1" applyBorder="1" applyAlignment="1">
      <alignment horizontal="center" vertical="center"/>
    </xf>
    <xf numFmtId="0" fontId="28" fillId="2" borderId="8" xfId="0" applyFont="1" applyFill="1" applyBorder="1" applyAlignment="1">
      <alignment horizontal="right"/>
    </xf>
    <xf numFmtId="0" fontId="28" fillId="2" borderId="8" xfId="0" applyFont="1" applyFill="1" applyBorder="1" applyAlignment="1">
      <alignment horizontal="left" vertical="center"/>
    </xf>
    <xf numFmtId="0" fontId="29" fillId="2" borderId="8" xfId="0" applyFont="1" applyFill="1" applyBorder="1" applyAlignment="1">
      <alignment horizontal="center" vertical="center"/>
    </xf>
    <xf numFmtId="43" fontId="29" fillId="2" borderId="8" xfId="3" applyFont="1" applyFill="1" applyBorder="1" applyAlignment="1">
      <alignment horizontal="right" vertical="center"/>
    </xf>
    <xf numFmtId="43" fontId="29" fillId="2" borderId="8" xfId="3" applyNumberFormat="1" applyFont="1" applyFill="1" applyBorder="1" applyAlignment="1">
      <alignment horizontal="right" vertical="center"/>
    </xf>
    <xf numFmtId="43" fontId="29" fillId="2" borderId="11" xfId="3" applyFont="1" applyFill="1" applyBorder="1" applyAlignment="1">
      <alignment horizontal="right" vertical="center"/>
    </xf>
    <xf numFmtId="43" fontId="29" fillId="2" borderId="11" xfId="3" applyNumberFormat="1" applyFont="1" applyFill="1" applyBorder="1" applyAlignment="1">
      <alignment horizontal="right" vertical="center"/>
    </xf>
    <xf numFmtId="0" fontId="28" fillId="2" borderId="7" xfId="0" applyFont="1" applyFill="1" applyBorder="1" applyAlignment="1">
      <alignment horizontal="left" vertical="center"/>
    </xf>
    <xf numFmtId="0" fontId="28" fillId="0" borderId="7" xfId="0" applyFont="1" applyBorder="1" applyAlignment="1">
      <alignment horizontal="center" vertical="center"/>
    </xf>
    <xf numFmtId="43" fontId="28" fillId="0" borderId="7" xfId="0" applyNumberFormat="1" applyFont="1" applyBorder="1" applyAlignment="1">
      <alignment vertical="center"/>
    </xf>
    <xf numFmtId="43" fontId="28" fillId="0" borderId="0" xfId="0" applyNumberFormat="1" applyFont="1" applyAlignment="1">
      <alignment vertical="center"/>
    </xf>
    <xf numFmtId="0" fontId="28" fillId="0" borderId="0" xfId="0" applyFont="1" applyAlignment="1">
      <alignment vertical="center"/>
    </xf>
    <xf numFmtId="43" fontId="29" fillId="0" borderId="8" xfId="3" applyFont="1" applyBorder="1"/>
    <xf numFmtId="0" fontId="29" fillId="0" borderId="8" xfId="0" applyFont="1" applyBorder="1"/>
    <xf numFmtId="43" fontId="28" fillId="0" borderId="8" xfId="3" applyFont="1" applyBorder="1"/>
    <xf numFmtId="43" fontId="28" fillId="0" borderId="8" xfId="3" applyFont="1" applyBorder="1" applyAlignment="1">
      <alignment vertical="center"/>
    </xf>
    <xf numFmtId="0" fontId="29" fillId="0" borderId="0" xfId="0" applyFont="1" applyBorder="1"/>
    <xf numFmtId="43" fontId="29" fillId="0" borderId="0" xfId="3" applyFont="1" applyBorder="1"/>
    <xf numFmtId="2" fontId="29" fillId="0" borderId="0" xfId="0" applyNumberFormat="1" applyFont="1" applyBorder="1"/>
    <xf numFmtId="0" fontId="29" fillId="0" borderId="0" xfId="0" applyFont="1" applyAlignment="1"/>
    <xf numFmtId="0" fontId="27" fillId="0" borderId="0" xfId="0" applyFont="1" applyAlignment="1"/>
    <xf numFmtId="166" fontId="25" fillId="0" borderId="0" xfId="4" applyFont="1" applyAlignment="1">
      <alignment horizontal="right"/>
    </xf>
    <xf numFmtId="164" fontId="28" fillId="0" borderId="29" xfId="0" applyNumberFormat="1" applyFont="1" applyFill="1" applyBorder="1" applyAlignment="1">
      <alignment horizontal="center" vertical="center" wrapText="1"/>
    </xf>
    <xf numFmtId="164" fontId="28" fillId="0" borderId="41" xfId="0" applyNumberFormat="1" applyFont="1" applyFill="1" applyBorder="1" applyAlignment="1">
      <alignment horizontal="center" vertical="center" wrapText="1"/>
    </xf>
    <xf numFmtId="0" fontId="42" fillId="0" borderId="2" xfId="0" applyFont="1" applyBorder="1"/>
    <xf numFmtId="43" fontId="29" fillId="0" borderId="34" xfId="3" applyFont="1" applyBorder="1"/>
    <xf numFmtId="43" fontId="29" fillId="0" borderId="2" xfId="3" applyFont="1" applyFill="1" applyBorder="1"/>
    <xf numFmtId="0" fontId="29" fillId="0" borderId="41" xfId="0" applyFont="1" applyBorder="1"/>
    <xf numFmtId="43" fontId="29" fillId="0" borderId="29" xfId="3" applyFont="1" applyBorder="1"/>
    <xf numFmtId="43" fontId="29" fillId="0" borderId="41" xfId="3" applyFont="1" applyFill="1" applyBorder="1"/>
    <xf numFmtId="0" fontId="43" fillId="0" borderId="8" xfId="0" applyFont="1" applyBorder="1" applyAlignment="1">
      <alignment horizontal="center"/>
    </xf>
    <xf numFmtId="43" fontId="28" fillId="0" borderId="8" xfId="3" applyFont="1" applyBorder="1" applyAlignment="1">
      <alignment horizontal="right" vertical="center"/>
    </xf>
    <xf numFmtId="0" fontId="42" fillId="0" borderId="41" xfId="0" applyFont="1" applyBorder="1"/>
    <xf numFmtId="43" fontId="28" fillId="0" borderId="29" xfId="3" applyFont="1" applyBorder="1"/>
    <xf numFmtId="43" fontId="29" fillId="0" borderId="41" xfId="3" applyFont="1" applyBorder="1" applyAlignment="1"/>
    <xf numFmtId="1" fontId="29" fillId="0" borderId="0" xfId="0" applyNumberFormat="1" applyFont="1"/>
    <xf numFmtId="43" fontId="29" fillId="0" borderId="29" xfId="3" applyFont="1" applyBorder="1" applyAlignment="1"/>
    <xf numFmtId="43" fontId="29" fillId="0" borderId="41" xfId="3" applyFont="1" applyFill="1" applyBorder="1" applyAlignment="1">
      <alignment horizontal="center"/>
    </xf>
    <xf numFmtId="43" fontId="23" fillId="0" borderId="41" xfId="0" applyNumberFormat="1" applyFont="1" applyFill="1" applyBorder="1" applyAlignment="1">
      <alignment horizontal="center"/>
    </xf>
    <xf numFmtId="43" fontId="29" fillId="0" borderId="41" xfId="3" applyFont="1" applyBorder="1"/>
    <xf numFmtId="43" fontId="29" fillId="0" borderId="0" xfId="0" applyNumberFormat="1" applyFont="1"/>
    <xf numFmtId="43" fontId="28" fillId="0" borderId="8" xfId="3" applyFont="1" applyBorder="1" applyAlignment="1"/>
    <xf numFmtId="0" fontId="43" fillId="0" borderId="0" xfId="0" applyFont="1"/>
    <xf numFmtId="0" fontId="28" fillId="0" borderId="11" xfId="0" applyFont="1" applyBorder="1" applyAlignment="1">
      <alignment horizontal="center"/>
    </xf>
    <xf numFmtId="43" fontId="28" fillId="0" borderId="46" xfId="3" applyFont="1" applyBorder="1" applyAlignment="1"/>
    <xf numFmtId="43" fontId="28" fillId="0" borderId="46" xfId="3" applyFont="1" applyBorder="1"/>
    <xf numFmtId="0" fontId="28" fillId="0" borderId="0" xfId="0" applyFont="1" applyBorder="1" applyAlignment="1">
      <alignment horizontal="center"/>
    </xf>
    <xf numFmtId="43" fontId="28" fillId="0" borderId="0" xfId="3" applyFont="1" applyBorder="1" applyAlignment="1"/>
    <xf numFmtId="43" fontId="28" fillId="0" borderId="0" xfId="3" applyFont="1" applyBorder="1"/>
    <xf numFmtId="0" fontId="28" fillId="0" borderId="40" xfId="0" applyFont="1" applyBorder="1" applyAlignment="1">
      <alignment wrapText="1"/>
    </xf>
    <xf numFmtId="43" fontId="28" fillId="0" borderId="40" xfId="3" applyFont="1" applyBorder="1" applyAlignment="1">
      <alignment wrapText="1"/>
    </xf>
    <xf numFmtId="0" fontId="29" fillId="0" borderId="29" xfId="0" applyFont="1" applyBorder="1" applyAlignment="1">
      <alignment wrapText="1"/>
    </xf>
    <xf numFmtId="43" fontId="29" fillId="0" borderId="29" xfId="3" applyFont="1" applyBorder="1" applyAlignment="1">
      <alignment wrapText="1"/>
    </xf>
    <xf numFmtId="0" fontId="29" fillId="0" borderId="29" xfId="0" applyFont="1" applyBorder="1"/>
    <xf numFmtId="0" fontId="28" fillId="0" borderId="46" xfId="0" applyFont="1" applyBorder="1" applyAlignment="1">
      <alignment horizontal="center"/>
    </xf>
    <xf numFmtId="43" fontId="29" fillId="0" borderId="46" xfId="3" applyFont="1" applyBorder="1" applyAlignment="1"/>
    <xf numFmtId="43" fontId="28" fillId="0" borderId="46" xfId="3" applyFont="1" applyBorder="1" applyAlignment="1">
      <alignment horizontal="center"/>
    </xf>
    <xf numFmtId="43" fontId="28" fillId="0" borderId="0" xfId="3" applyFont="1" applyBorder="1" applyAlignment="1">
      <alignment horizontal="center"/>
    </xf>
    <xf numFmtId="2" fontId="29" fillId="0" borderId="0" xfId="0" applyNumberFormat="1" applyFont="1"/>
    <xf numFmtId="0" fontId="29" fillId="0" borderId="0" xfId="0" applyFont="1" applyAlignment="1">
      <alignment horizontal="center"/>
    </xf>
    <xf numFmtId="43" fontId="29" fillId="0" borderId="0" xfId="0" applyNumberFormat="1" applyFont="1" applyAlignment="1">
      <alignment horizontal="center"/>
    </xf>
    <xf numFmtId="166" fontId="23" fillId="0" borderId="0" xfId="4" applyFont="1"/>
    <xf numFmtId="166" fontId="25" fillId="0" borderId="0" xfId="4" applyFont="1" applyAlignment="1">
      <alignment horizontal="center"/>
    </xf>
    <xf numFmtId="166" fontId="24" fillId="0" borderId="39" xfId="4" applyFont="1" applyFill="1" applyBorder="1" applyAlignment="1">
      <alignment vertical="center" wrapText="1"/>
    </xf>
    <xf numFmtId="166" fontId="24" fillId="0" borderId="39" xfId="4" applyFont="1" applyBorder="1" applyAlignment="1">
      <alignment vertical="center" wrapText="1"/>
    </xf>
    <xf numFmtId="166" fontId="24" fillId="0" borderId="33" xfId="4" applyFont="1" applyFill="1" applyBorder="1" applyAlignment="1">
      <alignment vertical="center" wrapText="1"/>
    </xf>
    <xf numFmtId="166" fontId="28" fillId="0" borderId="11" xfId="4" applyFont="1" applyBorder="1" applyAlignment="1">
      <alignment horizontal="center" vertical="center" wrapText="1"/>
    </xf>
    <xf numFmtId="166" fontId="24" fillId="0" borderId="11" xfId="4" applyFont="1" applyBorder="1" applyAlignment="1">
      <alignment horizontal="center" vertical="center" wrapText="1"/>
    </xf>
    <xf numFmtId="166" fontId="25" fillId="0" borderId="0" xfId="4" applyFont="1" applyAlignment="1">
      <alignment wrapText="1"/>
    </xf>
    <xf numFmtId="164" fontId="44" fillId="0" borderId="44" xfId="4" applyNumberFormat="1" applyFont="1" applyBorder="1" applyAlignment="1">
      <alignment horizontal="center" vertical="center"/>
    </xf>
    <xf numFmtId="164" fontId="44" fillId="0" borderId="44" xfId="4" applyNumberFormat="1" applyFont="1" applyBorder="1" applyAlignment="1">
      <alignment horizontal="center" vertical="center" wrapText="1"/>
    </xf>
    <xf numFmtId="166" fontId="23" fillId="0" borderId="0" xfId="4" applyFont="1" applyAlignment="1">
      <alignment wrapText="1"/>
    </xf>
    <xf numFmtId="167" fontId="44" fillId="0" borderId="7" xfId="4" applyNumberFormat="1" applyFont="1" applyBorder="1" applyAlignment="1">
      <alignment horizontal="center" vertical="center"/>
    </xf>
    <xf numFmtId="166" fontId="44" fillId="0" borderId="7" xfId="4" applyFont="1" applyBorder="1" applyAlignment="1">
      <alignment vertical="center"/>
    </xf>
    <xf numFmtId="166" fontId="44" fillId="0" borderId="7" xfId="4" applyFont="1" applyFill="1" applyBorder="1" applyAlignment="1">
      <alignment horizontal="right" vertical="center"/>
    </xf>
    <xf numFmtId="166" fontId="44" fillId="0" borderId="7" xfId="4" applyFont="1" applyFill="1" applyBorder="1" applyAlignment="1">
      <alignment vertical="center" wrapText="1"/>
    </xf>
    <xf numFmtId="166" fontId="27" fillId="0" borderId="0" xfId="4" applyFont="1"/>
    <xf numFmtId="167" fontId="44" fillId="0" borderId="8" xfId="4" applyNumberFormat="1" applyFont="1" applyBorder="1" applyAlignment="1">
      <alignment horizontal="center" vertical="center"/>
    </xf>
    <xf numFmtId="166" fontId="44" fillId="0" borderId="8" xfId="4" applyFont="1" applyBorder="1" applyAlignment="1">
      <alignment vertical="center"/>
    </xf>
    <xf numFmtId="166" fontId="44" fillId="0" borderId="8" xfId="4" applyFont="1" applyFill="1" applyBorder="1" applyAlignment="1">
      <alignment vertical="center"/>
    </xf>
    <xf numFmtId="166" fontId="44" fillId="0" borderId="8" xfId="4" applyFont="1" applyFill="1" applyBorder="1" applyAlignment="1">
      <alignment vertical="center" wrapText="1"/>
    </xf>
    <xf numFmtId="166" fontId="44" fillId="0" borderId="8" xfId="4" applyFont="1" applyFill="1" applyBorder="1" applyAlignment="1">
      <alignment horizontal="right" vertical="center"/>
    </xf>
    <xf numFmtId="167" fontId="24" fillId="0" borderId="8" xfId="4" applyNumberFormat="1" applyFont="1" applyBorder="1" applyAlignment="1">
      <alignment horizontal="center" vertical="center"/>
    </xf>
    <xf numFmtId="166" fontId="24" fillId="0" borderId="8" xfId="4" applyFont="1" applyBorder="1" applyAlignment="1">
      <alignment vertical="center"/>
    </xf>
    <xf numFmtId="166" fontId="24" fillId="0" borderId="8" xfId="4" applyFont="1" applyFill="1" applyBorder="1" applyAlignment="1">
      <alignment horizontal="right" vertical="center"/>
    </xf>
    <xf numFmtId="166" fontId="24" fillId="0" borderId="8" xfId="4" applyFont="1" applyFill="1" applyBorder="1" applyAlignment="1">
      <alignment vertical="center" wrapText="1"/>
    </xf>
    <xf numFmtId="166" fontId="45" fillId="0" borderId="0" xfId="4" applyFont="1"/>
    <xf numFmtId="166" fontId="44" fillId="0" borderId="13" xfId="4" applyFont="1" applyBorder="1" applyAlignment="1">
      <alignment vertical="center"/>
    </xf>
    <xf numFmtId="166" fontId="23" fillId="0" borderId="13" xfId="4" applyFont="1" applyFill="1" applyBorder="1" applyAlignment="1"/>
    <xf numFmtId="166" fontId="23" fillId="0" borderId="23" xfId="4" applyFont="1" applyFill="1" applyBorder="1" applyAlignment="1"/>
    <xf numFmtId="166" fontId="23" fillId="0" borderId="32" xfId="4" applyFont="1" applyFill="1" applyBorder="1" applyAlignment="1"/>
    <xf numFmtId="166" fontId="23" fillId="0" borderId="0" xfId="4" applyFont="1" applyFill="1" applyBorder="1" applyAlignment="1"/>
    <xf numFmtId="166" fontId="29" fillId="0" borderId="8" xfId="4" applyFont="1" applyFill="1" applyBorder="1" applyAlignment="1">
      <alignment horizontal="right" vertical="center"/>
    </xf>
    <xf numFmtId="166" fontId="32" fillId="0" borderId="8" xfId="4" applyFont="1" applyFill="1" applyBorder="1" applyAlignment="1">
      <alignment horizontal="right" vertical="center"/>
    </xf>
    <xf numFmtId="166" fontId="24" fillId="0" borderId="8" xfId="4" applyFont="1" applyBorder="1" applyAlignment="1">
      <alignment horizontal="center" vertical="center"/>
    </xf>
    <xf numFmtId="166" fontId="24" fillId="0" borderId="8" xfId="4" applyFont="1" applyFill="1" applyBorder="1" applyAlignment="1">
      <alignment vertical="center"/>
    </xf>
    <xf numFmtId="166" fontId="31" fillId="0" borderId="8" xfId="4" applyFont="1" applyFill="1" applyBorder="1" applyAlignment="1">
      <alignment horizontal="right" vertical="center"/>
    </xf>
    <xf numFmtId="166" fontId="23" fillId="0" borderId="0" xfId="4" applyFont="1" applyBorder="1"/>
    <xf numFmtId="166" fontId="25" fillId="0" borderId="0" xfId="4" applyFont="1"/>
    <xf numFmtId="166" fontId="44" fillId="0" borderId="8" xfId="4" applyFont="1" applyBorder="1" applyAlignment="1">
      <alignment horizontal="center" vertical="center"/>
    </xf>
    <xf numFmtId="166" fontId="25" fillId="0" borderId="8" xfId="4" applyFont="1" applyBorder="1"/>
    <xf numFmtId="166" fontId="45" fillId="0" borderId="0" xfId="4" applyFont="1" applyBorder="1" applyAlignment="1">
      <alignment horizontal="center"/>
    </xf>
    <xf numFmtId="166" fontId="25" fillId="0" borderId="13" xfId="4" applyFont="1" applyBorder="1" applyAlignment="1"/>
    <xf numFmtId="166" fontId="25" fillId="0" borderId="23" xfId="4" applyFont="1" applyBorder="1" applyAlignment="1"/>
    <xf numFmtId="166" fontId="25" fillId="0" borderId="23" xfId="4" applyFont="1" applyFill="1" applyBorder="1" applyAlignment="1"/>
    <xf numFmtId="166" fontId="25" fillId="0" borderId="32" xfId="4" applyFont="1" applyFill="1" applyBorder="1" applyAlignment="1"/>
    <xf numFmtId="166" fontId="25" fillId="0" borderId="8" xfId="4" applyFont="1" applyFill="1" applyBorder="1"/>
    <xf numFmtId="166" fontId="44" fillId="0" borderId="0" xfId="4" applyFont="1" applyBorder="1" applyAlignment="1">
      <alignment vertical="center"/>
    </xf>
    <xf numFmtId="166" fontId="44" fillId="0" borderId="0" xfId="4" applyFont="1" applyBorder="1" applyAlignment="1">
      <alignment vertical="center" wrapText="1"/>
    </xf>
    <xf numFmtId="166" fontId="23" fillId="0" borderId="0" xfId="4" applyFont="1" applyFill="1"/>
    <xf numFmtId="0" fontId="28" fillId="0" borderId="0" xfId="0" applyFont="1" applyFill="1" applyBorder="1" applyAlignment="1"/>
    <xf numFmtId="0" fontId="29" fillId="0" borderId="0" xfId="0" applyFont="1" applyFill="1" applyBorder="1"/>
    <xf numFmtId="0" fontId="28" fillId="0" borderId="13" xfId="0" applyFont="1" applyFill="1" applyBorder="1" applyAlignment="1"/>
    <xf numFmtId="0" fontId="28" fillId="0" borderId="23" xfId="0" applyFont="1" applyFill="1" applyBorder="1" applyAlignment="1"/>
    <xf numFmtId="0" fontId="28" fillId="0" borderId="32" xfId="0" applyFont="1" applyFill="1" applyBorder="1" applyAlignment="1"/>
    <xf numFmtId="0" fontId="28" fillId="0" borderId="11" xfId="0" applyFont="1" applyFill="1" applyBorder="1" applyAlignment="1">
      <alignment horizontal="center" vertical="center" wrapText="1"/>
    </xf>
    <xf numFmtId="0" fontId="28" fillId="0" borderId="11" xfId="0" applyFont="1" applyFill="1" applyBorder="1" applyAlignment="1">
      <alignment vertical="center" wrapText="1"/>
    </xf>
    <xf numFmtId="0" fontId="28" fillId="0" borderId="14" xfId="0" applyFont="1" applyFill="1" applyBorder="1" applyAlignment="1">
      <alignment horizontal="center" vertical="center" wrapText="1"/>
    </xf>
    <xf numFmtId="0" fontId="29" fillId="0" borderId="0" xfId="0" applyFont="1" applyFill="1" applyBorder="1" applyAlignment="1">
      <alignment vertical="center"/>
    </xf>
    <xf numFmtId="164" fontId="28" fillId="0" borderId="28" xfId="0" applyNumberFormat="1" applyFont="1" applyFill="1" applyBorder="1"/>
    <xf numFmtId="164" fontId="28" fillId="0" borderId="7" xfId="0" applyNumberFormat="1" applyFont="1" applyFill="1" applyBorder="1"/>
    <xf numFmtId="43" fontId="28" fillId="0" borderId="13" xfId="0" applyNumberFormat="1" applyFont="1" applyFill="1" applyBorder="1" applyAlignment="1"/>
    <xf numFmtId="2" fontId="28" fillId="0" borderId="13" xfId="0" applyNumberFormat="1" applyFont="1" applyFill="1" applyBorder="1" applyAlignment="1"/>
    <xf numFmtId="43" fontId="28" fillId="0" borderId="8" xfId="0" applyNumberFormat="1" applyFont="1" applyFill="1" applyBorder="1" applyAlignment="1"/>
    <xf numFmtId="0" fontId="28" fillId="0" borderId="13" xfId="0" applyFont="1" applyFill="1" applyBorder="1" applyAlignment="1">
      <alignment horizontal="left"/>
    </xf>
    <xf numFmtId="43" fontId="28" fillId="0" borderId="8" xfId="3" applyFont="1" applyFill="1" applyBorder="1" applyAlignment="1">
      <alignment horizontal="lef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28" fillId="0" borderId="46" xfId="0" applyFont="1" applyFill="1" applyBorder="1" applyAlignment="1">
      <alignment horizontal="center" vertical="center" wrapText="1"/>
    </xf>
    <xf numFmtId="43" fontId="28" fillId="0" borderId="11" xfId="3" applyFont="1" applyFill="1" applyBorder="1" applyAlignment="1">
      <alignment horizontal="right" vertical="center"/>
    </xf>
    <xf numFmtId="43" fontId="28" fillId="0" borderId="0" xfId="3" applyFont="1" applyFill="1" applyBorder="1" applyAlignment="1">
      <alignment horizontal="right" vertical="center"/>
    </xf>
    <xf numFmtId="43" fontId="28" fillId="0" borderId="28" xfId="3" applyFont="1" applyFill="1" applyBorder="1" applyAlignment="1">
      <alignment horizontal="left" vertical="center"/>
    </xf>
    <xf numFmtId="43" fontId="28" fillId="0" borderId="16" xfId="3" applyFont="1" applyFill="1" applyBorder="1" applyAlignment="1">
      <alignment horizontal="left" vertical="center"/>
    </xf>
    <xf numFmtId="43" fontId="28" fillId="0" borderId="7" xfId="3" applyFont="1" applyFill="1" applyBorder="1" applyAlignment="1">
      <alignment horizontal="left" vertical="center"/>
    </xf>
    <xf numFmtId="0" fontId="28" fillId="0" borderId="38" xfId="0" applyFont="1" applyFill="1" applyBorder="1" applyAlignment="1">
      <alignment horizontal="left"/>
    </xf>
    <xf numFmtId="0" fontId="29" fillId="0" borderId="36" xfId="0" applyFont="1" applyFill="1" applyBorder="1" applyAlignment="1">
      <alignment horizontal="left"/>
    </xf>
    <xf numFmtId="0" fontId="29" fillId="0" borderId="33" xfId="0" applyFont="1" applyFill="1" applyBorder="1" applyAlignment="1">
      <alignment horizontal="left"/>
    </xf>
    <xf numFmtId="0" fontId="28" fillId="0" borderId="0" xfId="0" applyFont="1" applyBorder="1" applyAlignment="1">
      <alignment vertical="center"/>
    </xf>
    <xf numFmtId="0" fontId="34" fillId="0" borderId="8" xfId="0" applyFont="1" applyBorder="1" applyAlignment="1">
      <alignment horizontal="center" vertical="center" wrapText="1"/>
    </xf>
    <xf numFmtId="0" fontId="41" fillId="0" borderId="0" xfId="0" applyFont="1" applyBorder="1"/>
    <xf numFmtId="0" fontId="33" fillId="0" borderId="0" xfId="0" applyFont="1" applyFill="1" applyAlignment="1">
      <alignment horizontal="center" vertical="top"/>
    </xf>
    <xf numFmtId="0" fontId="34" fillId="0" borderId="8" xfId="0" applyFont="1" applyBorder="1" applyAlignment="1"/>
    <xf numFmtId="0" fontId="34" fillId="0" borderId="32" xfId="0" applyFont="1" applyBorder="1" applyAlignment="1"/>
    <xf numFmtId="0" fontId="34" fillId="0" borderId="14" xfId="0" applyFont="1" applyBorder="1"/>
    <xf numFmtId="0" fontId="34" fillId="0" borderId="33" xfId="0" applyFont="1" applyBorder="1"/>
    <xf numFmtId="0" fontId="33" fillId="0" borderId="33" xfId="0" applyFont="1" applyBorder="1"/>
    <xf numFmtId="0" fontId="33" fillId="0" borderId="22" xfId="0" applyFont="1" applyBorder="1"/>
    <xf numFmtId="0" fontId="33" fillId="0" borderId="21" xfId="0" applyFont="1" applyBorder="1"/>
    <xf numFmtId="0" fontId="33" fillId="0" borderId="20" xfId="0" applyFont="1" applyBorder="1"/>
    <xf numFmtId="0" fontId="33" fillId="0" borderId="18" xfId="0" applyFont="1" applyBorder="1"/>
    <xf numFmtId="0" fontId="33" fillId="0" borderId="17" xfId="0" applyFont="1" applyBorder="1"/>
    <xf numFmtId="164" fontId="34" fillId="0" borderId="0" xfId="0" applyNumberFormat="1" applyFont="1" applyBorder="1"/>
    <xf numFmtId="0" fontId="33" fillId="0" borderId="49" xfId="0" applyFont="1" applyBorder="1"/>
    <xf numFmtId="0" fontId="33" fillId="0" borderId="36" xfId="0" applyFont="1" applyBorder="1"/>
    <xf numFmtId="0" fontId="33" fillId="0" borderId="50" xfId="0" applyFont="1" applyBorder="1"/>
    <xf numFmtId="0" fontId="33" fillId="0" borderId="0" xfId="0" applyFont="1" applyAlignment="1">
      <alignment horizontal="right"/>
    </xf>
    <xf numFmtId="0" fontId="34" fillId="0" borderId="41"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Alignment="1">
      <alignment vertical="center"/>
    </xf>
    <xf numFmtId="0" fontId="34" fillId="0" borderId="23"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0" xfId="0" applyFont="1" applyBorder="1" applyAlignment="1">
      <alignment horizontal="center" vertical="center" wrapText="1"/>
    </xf>
    <xf numFmtId="164" fontId="34" fillId="0" borderId="39" xfId="0" applyNumberFormat="1" applyFont="1" applyFill="1" applyBorder="1" applyAlignment="1">
      <alignment horizontal="center" vertical="top"/>
    </xf>
    <xf numFmtId="0" fontId="34" fillId="0" borderId="48" xfId="0" applyFont="1" applyBorder="1"/>
    <xf numFmtId="0" fontId="34" fillId="0" borderId="51" xfId="0" applyFont="1" applyBorder="1"/>
    <xf numFmtId="0" fontId="34" fillId="0" borderId="41" xfId="0" applyFont="1" applyBorder="1"/>
    <xf numFmtId="164" fontId="34" fillId="0" borderId="52" xfId="0" applyNumberFormat="1" applyFont="1" applyBorder="1" applyAlignment="1">
      <alignment horizontal="center"/>
    </xf>
    <xf numFmtId="164" fontId="34" fillId="0" borderId="48" xfId="0" applyNumberFormat="1" applyFont="1" applyBorder="1" applyAlignment="1">
      <alignment horizontal="center"/>
    </xf>
    <xf numFmtId="164" fontId="34" fillId="0" borderId="0" xfId="0" applyNumberFormat="1" applyFont="1" applyBorder="1" applyAlignment="1">
      <alignment horizontal="center"/>
    </xf>
    <xf numFmtId="164" fontId="36" fillId="0" borderId="39" xfId="0" applyNumberFormat="1" applyFont="1" applyFill="1" applyBorder="1" applyAlignment="1">
      <alignment horizontal="center" vertical="top"/>
    </xf>
    <xf numFmtId="0" fontId="36" fillId="0" borderId="29" xfId="0" applyFont="1" applyBorder="1"/>
    <xf numFmtId="164" fontId="37" fillId="0" borderId="30" xfId="0" applyNumberFormat="1" applyFont="1" applyBorder="1" applyAlignment="1">
      <alignment horizontal="center"/>
    </xf>
    <xf numFmtId="0" fontId="36" fillId="0" borderId="41" xfId="0" applyFont="1" applyBorder="1"/>
    <xf numFmtId="164" fontId="36" fillId="0" borderId="29" xfId="0" applyNumberFormat="1" applyFont="1" applyBorder="1" applyAlignment="1">
      <alignment horizontal="center"/>
    </xf>
    <xf numFmtId="164" fontId="36" fillId="0" borderId="41" xfId="0" applyNumberFormat="1" applyFont="1" applyBorder="1" applyAlignment="1">
      <alignment horizontal="center"/>
    </xf>
    <xf numFmtId="164" fontId="36" fillId="0" borderId="0" xfId="0" applyNumberFormat="1" applyFont="1" applyBorder="1" applyAlignment="1">
      <alignment horizontal="center"/>
    </xf>
    <xf numFmtId="0" fontId="36" fillId="0" borderId="0" xfId="0" applyFont="1"/>
    <xf numFmtId="164" fontId="37" fillId="0" borderId="41" xfId="0" applyNumberFormat="1" applyFont="1" applyFill="1" applyBorder="1" applyAlignment="1">
      <alignment horizontal="center"/>
    </xf>
    <xf numFmtId="0" fontId="37" fillId="0" borderId="29" xfId="0" applyFont="1" applyBorder="1" applyAlignment="1">
      <alignment horizontal="left" indent="1"/>
    </xf>
    <xf numFmtId="168" fontId="37" fillId="0" borderId="29" xfId="0" applyNumberFormat="1" applyFont="1" applyBorder="1" applyAlignment="1">
      <alignment horizontal="center"/>
    </xf>
    <xf numFmtId="0" fontId="37" fillId="0" borderId="41" xfId="0" applyFont="1" applyBorder="1"/>
    <xf numFmtId="0" fontId="49" fillId="0" borderId="29" xfId="0" applyFont="1" applyBorder="1" applyAlignment="1">
      <alignment horizontal="center"/>
    </xf>
    <xf numFmtId="164" fontId="36" fillId="0" borderId="29" xfId="0" applyNumberFormat="1" applyFont="1" applyBorder="1"/>
    <xf numFmtId="0" fontId="36" fillId="0" borderId="0" xfId="0" applyFont="1" applyBorder="1"/>
    <xf numFmtId="164" fontId="37" fillId="0" borderId="29" xfId="0" applyNumberFormat="1" applyFont="1" applyBorder="1" applyAlignment="1">
      <alignment horizontal="center"/>
    </xf>
    <xf numFmtId="168" fontId="37" fillId="0" borderId="41" xfId="0" applyNumberFormat="1" applyFont="1" applyFill="1" applyBorder="1" applyAlignment="1">
      <alignment horizontal="center" vertical="top"/>
    </xf>
    <xf numFmtId="0" fontId="37" fillId="0" borderId="29" xfId="0" applyFont="1" applyBorder="1"/>
    <xf numFmtId="0" fontId="37" fillId="0" borderId="0" xfId="0" applyFont="1" applyBorder="1"/>
    <xf numFmtId="0" fontId="37" fillId="0" borderId="0" xfId="0" applyFont="1"/>
    <xf numFmtId="0" fontId="36" fillId="0" borderId="7" xfId="0" applyFont="1" applyFill="1" applyBorder="1" applyAlignment="1">
      <alignment horizontal="center" vertical="top"/>
    </xf>
    <xf numFmtId="0" fontId="36" fillId="0" borderId="8" xfId="0" applyFont="1" applyBorder="1" applyAlignment="1">
      <alignment vertical="top"/>
    </xf>
    <xf numFmtId="0" fontId="37" fillId="0" borderId="32" xfId="0" applyFont="1" applyBorder="1"/>
    <xf numFmtId="0" fontId="36" fillId="0" borderId="8" xfId="0" applyFont="1" applyBorder="1"/>
    <xf numFmtId="0" fontId="36" fillId="0" borderId="32" xfId="0" applyFont="1" applyBorder="1"/>
    <xf numFmtId="164" fontId="36" fillId="0" borderId="41" xfId="0" applyNumberFormat="1" applyFont="1" applyFill="1" applyBorder="1" applyAlignment="1">
      <alignment horizontal="center" vertical="top"/>
    </xf>
    <xf numFmtId="0" fontId="36" fillId="0" borderId="41" xfId="0" applyFont="1" applyBorder="1" applyAlignment="1">
      <alignment horizontal="left" vertical="top"/>
    </xf>
    <xf numFmtId="0" fontId="36" fillId="0" borderId="41" xfId="0" applyFont="1" applyBorder="1" applyAlignment="1">
      <alignment horizontal="center" vertical="top"/>
    </xf>
    <xf numFmtId="0" fontId="36" fillId="0" borderId="41" xfId="0" applyFont="1" applyBorder="1" applyAlignment="1">
      <alignment horizontal="left" indent="1"/>
    </xf>
    <xf numFmtId="0" fontId="37" fillId="0" borderId="29" xfId="0" applyFont="1" applyBorder="1" applyAlignment="1">
      <alignment horizontal="left" indent="2"/>
    </xf>
    <xf numFmtId="164" fontId="36" fillId="0" borderId="41" xfId="0" applyNumberFormat="1" applyFont="1" applyFill="1" applyBorder="1" applyAlignment="1">
      <alignment horizontal="center"/>
    </xf>
    <xf numFmtId="0" fontId="36" fillId="0" borderId="29" xfId="0" applyFont="1" applyBorder="1" applyAlignment="1">
      <alignment horizontal="left" indent="1"/>
    </xf>
    <xf numFmtId="0" fontId="36" fillId="0" borderId="29" xfId="0" applyFont="1" applyBorder="1" applyAlignment="1">
      <alignment horizontal="left" indent="2"/>
    </xf>
    <xf numFmtId="0" fontId="37" fillId="0" borderId="29" xfId="0" applyFont="1" applyBorder="1" applyAlignment="1">
      <alignment horizontal="left" indent="3"/>
    </xf>
    <xf numFmtId="165" fontId="37" fillId="0" borderId="29" xfId="0" applyNumberFormat="1" applyFont="1" applyBorder="1" applyAlignment="1">
      <alignment horizontal="center"/>
    </xf>
    <xf numFmtId="0" fontId="37" fillId="0" borderId="41" xfId="0" applyFont="1" applyBorder="1" applyAlignment="1">
      <alignment horizontal="left" indent="1"/>
    </xf>
    <xf numFmtId="0" fontId="36" fillId="0" borderId="39" xfId="0" applyFont="1" applyFill="1" applyBorder="1" applyAlignment="1">
      <alignment horizontal="center" vertical="top"/>
    </xf>
    <xf numFmtId="0" fontId="37" fillId="0" borderId="40" xfId="0" applyFont="1" applyBorder="1"/>
    <xf numFmtId="0" fontId="36" fillId="0" borderId="39" xfId="0" applyFont="1" applyBorder="1"/>
    <xf numFmtId="0" fontId="36" fillId="0" borderId="40" xfId="0" applyFont="1" applyBorder="1"/>
    <xf numFmtId="0" fontId="36" fillId="0" borderId="39" xfId="0" applyFont="1" applyFill="1" applyBorder="1" applyAlignment="1">
      <alignment vertical="top" wrapText="1"/>
    </xf>
    <xf numFmtId="0" fontId="50" fillId="0" borderId="39" xfId="0" applyFont="1" applyFill="1" applyBorder="1" applyAlignment="1">
      <alignment vertical="top" wrapText="1"/>
    </xf>
    <xf numFmtId="0" fontId="37" fillId="0" borderId="39" xfId="0" applyFont="1" applyFill="1" applyBorder="1" applyAlignment="1">
      <alignment horizontal="center" vertical="top"/>
    </xf>
    <xf numFmtId="0" fontId="37" fillId="0" borderId="39" xfId="0" applyFont="1" applyBorder="1" applyAlignment="1">
      <alignment horizontal="left" vertical="top" indent="1"/>
    </xf>
    <xf numFmtId="164" fontId="37" fillId="0" borderId="40" xfId="0" applyNumberFormat="1" applyFont="1" applyBorder="1" applyAlignment="1">
      <alignment horizontal="center"/>
    </xf>
    <xf numFmtId="165" fontId="37" fillId="0" borderId="29" xfId="0" applyNumberFormat="1" applyFont="1" applyBorder="1" applyAlignment="1">
      <alignment horizontal="center" vertical="center"/>
    </xf>
    <xf numFmtId="0" fontId="36" fillId="0" borderId="11" xfId="0" applyFont="1" applyFill="1" applyBorder="1" applyAlignment="1">
      <alignment horizontal="center" vertical="top"/>
    </xf>
    <xf numFmtId="0" fontId="36" fillId="0" borderId="11" xfId="0" applyFont="1" applyBorder="1" applyAlignment="1">
      <alignment wrapText="1"/>
    </xf>
    <xf numFmtId="0" fontId="37" fillId="0" borderId="46" xfId="0" applyFont="1" applyBorder="1"/>
    <xf numFmtId="0" fontId="36" fillId="0" borderId="11" xfId="0" applyFont="1" applyBorder="1"/>
    <xf numFmtId="0" fontId="36" fillId="0" borderId="46" xfId="0" applyFont="1" applyBorder="1"/>
    <xf numFmtId="164" fontId="37" fillId="0" borderId="46" xfId="0" applyNumberFormat="1" applyFont="1" applyBorder="1" applyAlignment="1">
      <alignment horizontal="center"/>
    </xf>
    <xf numFmtId="0" fontId="37" fillId="0" borderId="11" xfId="0" applyFont="1" applyBorder="1"/>
    <xf numFmtId="0" fontId="33" fillId="0" borderId="0" xfId="0" applyFont="1" applyFill="1" applyAlignment="1">
      <alignment horizontal="left" vertical="top"/>
    </xf>
    <xf numFmtId="0" fontId="33" fillId="0" borderId="37" xfId="0" applyFont="1" applyFill="1" applyBorder="1" applyAlignment="1">
      <alignment horizontal="center" vertical="top"/>
    </xf>
    <xf numFmtId="0" fontId="44" fillId="4" borderId="35" xfId="0" applyFont="1" applyFill="1" applyBorder="1"/>
    <xf numFmtId="0" fontId="33" fillId="4" borderId="35" xfId="0" applyFont="1" applyFill="1" applyBorder="1"/>
    <xf numFmtId="0" fontId="33" fillId="4" borderId="40" xfId="0" applyFont="1" applyFill="1" applyBorder="1"/>
    <xf numFmtId="0" fontId="33" fillId="0" borderId="30" xfId="0" applyFont="1" applyFill="1" applyBorder="1" applyAlignment="1">
      <alignment horizontal="center" vertical="top"/>
    </xf>
    <xf numFmtId="0" fontId="44" fillId="4" borderId="0" xfId="0" applyFont="1" applyFill="1" applyBorder="1"/>
    <xf numFmtId="0" fontId="33" fillId="4" borderId="0" xfId="0" applyFont="1" applyFill="1" applyBorder="1"/>
    <xf numFmtId="0" fontId="33" fillId="4" borderId="29" xfId="0" applyFont="1" applyFill="1" applyBorder="1"/>
    <xf numFmtId="0" fontId="33" fillId="0" borderId="28" xfId="0" applyFont="1" applyFill="1" applyBorder="1" applyAlignment="1">
      <alignment horizontal="center" vertical="top"/>
    </xf>
    <xf numFmtId="0" fontId="44" fillId="4" borderId="16" xfId="0" applyFont="1" applyFill="1" applyBorder="1"/>
    <xf numFmtId="0" fontId="33" fillId="4" borderId="16" xfId="0" applyFont="1" applyFill="1" applyBorder="1"/>
    <xf numFmtId="0" fontId="33" fillId="4" borderId="27" xfId="0" applyFont="1" applyFill="1" applyBorder="1"/>
    <xf numFmtId="0" fontId="37" fillId="0" borderId="0" xfId="0" applyFont="1" applyAlignment="1">
      <alignment horizontal="center"/>
    </xf>
    <xf numFmtId="0" fontId="36" fillId="0" borderId="0" xfId="0" applyFont="1" applyAlignment="1">
      <alignment horizontal="center" vertical="top"/>
    </xf>
    <xf numFmtId="0" fontId="37" fillId="0" borderId="0" xfId="0" applyFont="1" applyAlignment="1">
      <alignment horizontal="center" vertical="top"/>
    </xf>
    <xf numFmtId="0" fontId="37" fillId="0" borderId="0" xfId="0" applyFont="1" applyAlignment="1">
      <alignment horizontal="right" vertical="top"/>
    </xf>
    <xf numFmtId="0" fontId="37" fillId="0" borderId="0" xfId="0" applyFont="1" applyAlignment="1">
      <alignment horizontal="right"/>
    </xf>
    <xf numFmtId="0" fontId="36" fillId="0" borderId="41"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0" xfId="0" applyFont="1" applyFill="1" applyAlignment="1">
      <alignment vertical="center"/>
    </xf>
    <xf numFmtId="0" fontId="36" fillId="0" borderId="0"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0" xfId="0" applyFont="1" applyFill="1" applyAlignment="1">
      <alignment horizontal="center" vertical="center"/>
    </xf>
    <xf numFmtId="164" fontId="36" fillId="0" borderId="48" xfId="0" applyNumberFormat="1" applyFont="1" applyFill="1" applyBorder="1" applyAlignment="1">
      <alignment horizontal="right" vertical="top"/>
    </xf>
    <xf numFmtId="0" fontId="36" fillId="0" borderId="48" xfId="0" applyFont="1" applyFill="1" applyBorder="1"/>
    <xf numFmtId="0" fontId="36" fillId="0" borderId="51" xfId="0" applyFont="1" applyFill="1" applyBorder="1"/>
    <xf numFmtId="0" fontId="36" fillId="0" borderId="41" xfId="0" applyFont="1" applyFill="1" applyBorder="1"/>
    <xf numFmtId="164" fontId="36" fillId="0" borderId="52" xfId="0" applyNumberFormat="1" applyFont="1" applyFill="1" applyBorder="1" applyAlignment="1">
      <alignment horizontal="center"/>
    </xf>
    <xf numFmtId="164" fontId="36" fillId="0" borderId="48" xfId="0" applyNumberFormat="1" applyFont="1" applyFill="1" applyBorder="1" applyAlignment="1">
      <alignment horizontal="center"/>
    </xf>
    <xf numFmtId="164" fontId="36" fillId="0" borderId="39" xfId="0" applyNumberFormat="1" applyFont="1" applyFill="1" applyBorder="1" applyAlignment="1">
      <alignment horizontal="center"/>
    </xf>
    <xf numFmtId="164" fontId="36" fillId="0" borderId="0" xfId="0" applyNumberFormat="1" applyFont="1" applyFill="1" applyBorder="1" applyAlignment="1">
      <alignment horizontal="center"/>
    </xf>
    <xf numFmtId="0" fontId="36" fillId="0" borderId="0" xfId="0" applyFont="1" applyFill="1" applyBorder="1"/>
    <xf numFmtId="0" fontId="36" fillId="0" borderId="0" xfId="0" applyFont="1" applyFill="1"/>
    <xf numFmtId="164" fontId="36" fillId="0" borderId="39" xfId="0" applyNumberFormat="1" applyFont="1" applyBorder="1" applyAlignment="1">
      <alignment horizontal="center"/>
    </xf>
    <xf numFmtId="43" fontId="49" fillId="0" borderId="29" xfId="1" applyFont="1" applyBorder="1" applyAlignment="1">
      <alignment horizontal="center"/>
    </xf>
    <xf numFmtId="0" fontId="37" fillId="0" borderId="7" xfId="0" applyFont="1" applyBorder="1"/>
    <xf numFmtId="0" fontId="37" fillId="0" borderId="27" xfId="0" applyFont="1" applyBorder="1"/>
    <xf numFmtId="164" fontId="37" fillId="0" borderId="29" xfId="0" applyNumberFormat="1" applyFont="1" applyBorder="1"/>
    <xf numFmtId="0" fontId="36" fillId="0" borderId="37" xfId="0" applyFont="1" applyBorder="1"/>
    <xf numFmtId="0" fontId="36" fillId="0" borderId="30" xfId="0" applyFont="1" applyBorder="1"/>
    <xf numFmtId="0" fontId="37" fillId="0" borderId="30" xfId="0" applyFont="1" applyBorder="1"/>
    <xf numFmtId="0" fontId="36" fillId="0" borderId="7" xfId="0" applyFont="1" applyBorder="1"/>
    <xf numFmtId="0" fontId="36" fillId="0" borderId="27" xfId="0" applyFont="1" applyBorder="1"/>
    <xf numFmtId="164" fontId="37" fillId="0" borderId="46" xfId="0" applyNumberFormat="1" applyFont="1" applyBorder="1"/>
    <xf numFmtId="0" fontId="37" fillId="0" borderId="0" xfId="0" applyFont="1" applyAlignment="1">
      <alignment horizontal="left" vertical="top"/>
    </xf>
    <xf numFmtId="0" fontId="29" fillId="4" borderId="0" xfId="0" applyFont="1" applyFill="1"/>
    <xf numFmtId="0" fontId="37" fillId="4" borderId="0" xfId="0" applyFont="1" applyFill="1"/>
    <xf numFmtId="0" fontId="34" fillId="0" borderId="0" xfId="0" applyFont="1" applyBorder="1" applyAlignment="1">
      <alignment vertical="center"/>
    </xf>
    <xf numFmtId="0" fontId="33" fillId="0" borderId="0" xfId="0" applyFont="1" applyBorder="1" applyAlignment="1">
      <alignment vertical="center"/>
    </xf>
    <xf numFmtId="0" fontId="34" fillId="0" borderId="11" xfId="0" applyFont="1" applyBorder="1" applyAlignment="1">
      <alignment horizontal="center" vertical="center" wrapText="1"/>
    </xf>
    <xf numFmtId="0" fontId="33" fillId="0" borderId="0" xfId="0" applyFont="1" applyBorder="1" applyAlignment="1">
      <alignment vertical="center" wrapText="1"/>
    </xf>
    <xf numFmtId="164" fontId="35" fillId="0" borderId="0" xfId="0" applyNumberFormat="1" applyFont="1" applyBorder="1" applyAlignment="1">
      <alignment horizontal="center"/>
    </xf>
    <xf numFmtId="0" fontId="34" fillId="0" borderId="0" xfId="0" applyFont="1" applyBorder="1" applyAlignment="1">
      <alignment vertical="center" wrapText="1"/>
    </xf>
    <xf numFmtId="0" fontId="35" fillId="0" borderId="0" xfId="0" applyFont="1" applyBorder="1"/>
    <xf numFmtId="0" fontId="33" fillId="0" borderId="0" xfId="0" applyFont="1" applyBorder="1" applyAlignment="1">
      <alignment horizontal="center" vertical="center" wrapText="1"/>
    </xf>
    <xf numFmtId="0" fontId="33" fillId="0" borderId="39" xfId="0" applyFont="1" applyBorder="1" applyAlignment="1">
      <alignment vertical="center" wrapText="1"/>
    </xf>
    <xf numFmtId="0" fontId="33" fillId="0" borderId="40" xfId="0" applyFont="1" applyBorder="1" applyAlignment="1">
      <alignment vertical="center" wrapText="1"/>
    </xf>
    <xf numFmtId="0" fontId="35" fillId="0" borderId="0" xfId="0" applyFont="1" applyBorder="1" applyAlignment="1">
      <alignment horizontal="left" indent="2"/>
    </xf>
    <xf numFmtId="0" fontId="33" fillId="0" borderId="41" xfId="0" applyFont="1" applyBorder="1" applyAlignment="1">
      <alignment vertical="center" wrapText="1"/>
    </xf>
    <xf numFmtId="0" fontId="33" fillId="0" borderId="29" xfId="0" applyFont="1" applyBorder="1" applyAlignment="1">
      <alignment vertical="center" wrapText="1"/>
    </xf>
    <xf numFmtId="164" fontId="41" fillId="0" borderId="0" xfId="0" applyNumberFormat="1" applyFont="1" applyBorder="1"/>
    <xf numFmtId="0" fontId="34" fillId="0" borderId="41" xfId="0" applyFont="1" applyBorder="1" applyAlignment="1">
      <alignment vertical="center" wrapText="1"/>
    </xf>
    <xf numFmtId="0" fontId="34" fillId="0" borderId="29" xfId="0" applyFont="1" applyBorder="1" applyAlignment="1">
      <alignment vertical="center" wrapText="1"/>
    </xf>
    <xf numFmtId="0" fontId="35" fillId="0" borderId="0" xfId="0" applyFont="1" applyBorder="1" applyAlignment="1"/>
    <xf numFmtId="49" fontId="41" fillId="0" borderId="0" xfId="0" quotePrefix="1" applyNumberFormat="1" applyFont="1" applyBorder="1"/>
    <xf numFmtId="0" fontId="33" fillId="0" borderId="7" xfId="0" applyFont="1" applyBorder="1"/>
    <xf numFmtId="0" fontId="33" fillId="0" borderId="27" xfId="0" applyFont="1" applyBorder="1"/>
    <xf numFmtId="169" fontId="41" fillId="0" borderId="0" xfId="0" applyNumberFormat="1" applyFont="1" applyBorder="1"/>
    <xf numFmtId="0" fontId="25" fillId="0" borderId="0" xfId="0" applyFont="1" applyAlignment="1">
      <alignment horizontal="center" wrapText="1"/>
    </xf>
    <xf numFmtId="0" fontId="25" fillId="0" borderId="0" xfId="0" applyFont="1" applyAlignment="1">
      <alignment wrapText="1"/>
    </xf>
    <xf numFmtId="0" fontId="23" fillId="0" borderId="0" xfId="0" applyNumberFormat="1" applyFont="1" applyAlignment="1">
      <alignment wrapText="1"/>
    </xf>
    <xf numFmtId="0" fontId="27" fillId="0" borderId="0" xfId="0" applyFont="1" applyAlignment="1">
      <alignment wrapText="1"/>
    </xf>
    <xf numFmtId="0" fontId="34" fillId="0" borderId="0" xfId="0" applyFont="1" applyFill="1" applyBorder="1"/>
    <xf numFmtId="0" fontId="34" fillId="0" borderId="0" xfId="0" applyFont="1" applyFill="1" applyBorder="1" applyAlignment="1">
      <alignment horizontal="center"/>
    </xf>
    <xf numFmtId="0" fontId="51" fillId="0" borderId="0" xfId="0" applyFont="1" applyFill="1" applyBorder="1" applyAlignment="1">
      <alignment horizontal="center"/>
    </xf>
    <xf numFmtId="0" fontId="33" fillId="0" borderId="13" xfId="0" applyFont="1" applyBorder="1"/>
    <xf numFmtId="0" fontId="34" fillId="0" borderId="23" xfId="0" applyFont="1" applyFill="1" applyBorder="1"/>
    <xf numFmtId="0" fontId="34" fillId="0" borderId="23" xfId="0" applyFont="1" applyBorder="1"/>
    <xf numFmtId="0" fontId="34" fillId="0" borderId="0" xfId="0" applyFont="1" applyBorder="1" applyAlignment="1">
      <alignment horizontal="left" vertical="top"/>
    </xf>
    <xf numFmtId="0" fontId="34" fillId="0" borderId="23" xfId="0" applyFont="1" applyBorder="1" applyAlignment="1">
      <alignment horizontal="left" vertical="top"/>
    </xf>
    <xf numFmtId="0" fontId="34" fillId="0" borderId="8" xfId="0" applyFont="1" applyBorder="1" applyAlignment="1">
      <alignment horizontal="left" vertical="top"/>
    </xf>
    <xf numFmtId="164" fontId="34" fillId="0" borderId="0" xfId="0" applyNumberFormat="1" applyFont="1"/>
    <xf numFmtId="0" fontId="34" fillId="0" borderId="0" xfId="0" applyFont="1" applyBorder="1" applyAlignment="1"/>
    <xf numFmtId="0" fontId="34" fillId="0" borderId="32" xfId="0" applyFont="1" applyBorder="1" applyAlignment="1">
      <alignment horizontal="left" vertical="top"/>
    </xf>
    <xf numFmtId="0" fontId="38" fillId="0" borderId="7" xfId="0" applyFont="1" applyBorder="1" applyAlignment="1">
      <alignment horizontal="left" vertical="top"/>
    </xf>
    <xf numFmtId="0" fontId="34" fillId="0" borderId="27" xfId="0" applyFont="1" applyBorder="1" applyAlignment="1">
      <alignment horizontal="left" vertical="top"/>
    </xf>
    <xf numFmtId="0" fontId="34" fillId="0" borderId="16" xfId="0" applyFont="1" applyBorder="1" applyAlignment="1">
      <alignment horizontal="left" vertical="top"/>
    </xf>
    <xf numFmtId="0" fontId="34" fillId="0" borderId="7" xfId="0" applyFont="1" applyBorder="1" applyAlignment="1">
      <alignment horizontal="left" vertical="top"/>
    </xf>
    <xf numFmtId="0" fontId="33" fillId="0" borderId="7" xfId="0" applyFont="1" applyBorder="1" applyAlignment="1">
      <alignment horizontal="left" vertical="top"/>
    </xf>
    <xf numFmtId="0" fontId="33" fillId="0" borderId="33" xfId="0" applyFont="1" applyBorder="1" applyAlignment="1">
      <alignment horizontal="left" vertical="top"/>
    </xf>
    <xf numFmtId="0" fontId="34" fillId="0" borderId="45" xfId="0" applyFont="1" applyBorder="1" applyAlignment="1">
      <alignment horizontal="left" vertical="top"/>
    </xf>
    <xf numFmtId="0" fontId="34" fillId="0" borderId="36" xfId="0" applyFont="1" applyBorder="1" applyAlignment="1">
      <alignment horizontal="left" vertical="top"/>
    </xf>
    <xf numFmtId="0" fontId="33" fillId="0" borderId="0" xfId="0" applyFont="1" applyBorder="1" applyAlignment="1">
      <alignment horizontal="left" vertical="top"/>
    </xf>
    <xf numFmtId="0" fontId="34" fillId="0" borderId="0" xfId="0" applyFont="1" applyBorder="1" applyAlignment="1">
      <alignment horizontal="left"/>
    </xf>
    <xf numFmtId="0" fontId="33" fillId="0" borderId="0" xfId="0" applyFont="1" applyBorder="1" applyAlignment="1">
      <alignment horizontal="left" indent="1"/>
    </xf>
    <xf numFmtId="0" fontId="34" fillId="0" borderId="8" xfId="0" applyFont="1" applyFill="1" applyBorder="1" applyAlignment="1">
      <alignment horizontal="center"/>
    </xf>
    <xf numFmtId="0" fontId="34" fillId="0" borderId="8" xfId="0" applyFont="1" applyFill="1" applyBorder="1"/>
    <xf numFmtId="0" fontId="52" fillId="0" borderId="0" xfId="0" applyFont="1" applyBorder="1" applyAlignment="1">
      <alignment horizontal="left" indent="1"/>
    </xf>
    <xf numFmtId="0" fontId="34" fillId="0" borderId="33" xfId="0" applyFont="1" applyBorder="1" applyAlignment="1">
      <alignment horizontal="left" vertical="top"/>
    </xf>
    <xf numFmtId="0" fontId="33" fillId="0" borderId="8" xfId="0" applyFont="1" applyBorder="1" applyAlignment="1">
      <alignment horizontal="left" vertical="top"/>
    </xf>
    <xf numFmtId="0" fontId="34" fillId="0" borderId="11" xfId="0" applyFont="1" applyBorder="1" applyAlignment="1">
      <alignment horizontal="left" vertical="top"/>
    </xf>
    <xf numFmtId="0" fontId="34" fillId="0" borderId="0" xfId="0" applyFont="1" applyBorder="1" applyAlignment="1">
      <alignment vertical="top"/>
    </xf>
    <xf numFmtId="0" fontId="34" fillId="0" borderId="0" xfId="0" applyFont="1" applyFill="1" applyBorder="1" applyAlignment="1">
      <alignment horizontal="right"/>
    </xf>
    <xf numFmtId="0" fontId="34" fillId="0" borderId="11" xfId="0" applyFont="1" applyFill="1" applyBorder="1"/>
    <xf numFmtId="0" fontId="33" fillId="5" borderId="0" xfId="0" applyFont="1" applyFill="1" applyBorder="1" applyAlignment="1">
      <alignment horizontal="center"/>
    </xf>
    <xf numFmtId="0" fontId="33" fillId="0" borderId="39" xfId="0" applyFont="1" applyBorder="1" applyAlignment="1">
      <alignment horizontal="left" vertical="top"/>
    </xf>
    <xf numFmtId="0" fontId="34" fillId="0" borderId="0" xfId="0" applyFont="1" applyFill="1" applyBorder="1" applyAlignment="1">
      <alignment horizontal="left" vertical="top"/>
    </xf>
    <xf numFmtId="0" fontId="53" fillId="0" borderId="0" xfId="0" applyFont="1" applyBorder="1" applyAlignment="1">
      <alignment horizontal="left" vertical="top"/>
    </xf>
    <xf numFmtId="0" fontId="54" fillId="0" borderId="37" xfId="0" applyFont="1" applyFill="1" applyBorder="1"/>
    <xf numFmtId="0" fontId="34" fillId="0" borderId="35" xfId="0" applyFont="1" applyBorder="1" applyAlignment="1">
      <alignment horizontal="center" vertical="top"/>
    </xf>
    <xf numFmtId="0" fontId="34" fillId="0" borderId="35" xfId="0" applyFont="1" applyBorder="1" applyAlignment="1">
      <alignment horizontal="left" vertical="top"/>
    </xf>
    <xf numFmtId="0" fontId="34" fillId="0" borderId="40" xfId="0" applyFont="1" applyFill="1" applyBorder="1"/>
    <xf numFmtId="0" fontId="54" fillId="0" borderId="30" xfId="0" applyFont="1" applyFill="1" applyBorder="1"/>
    <xf numFmtId="0" fontId="34" fillId="0" borderId="29" xfId="0" applyFont="1" applyFill="1" applyBorder="1"/>
    <xf numFmtId="0" fontId="34" fillId="0" borderId="16" xfId="0" applyFont="1" applyBorder="1" applyAlignment="1">
      <alignment horizontal="center" vertical="top"/>
    </xf>
    <xf numFmtId="0" fontId="34" fillId="0" borderId="27" xfId="0" applyFont="1" applyFill="1" applyBorder="1"/>
    <xf numFmtId="0" fontId="25" fillId="0" borderId="0" xfId="0" applyFont="1" applyAlignment="1">
      <alignment horizontal="center"/>
    </xf>
    <xf numFmtId="0" fontId="25" fillId="0" borderId="0" xfId="0" applyFont="1" applyAlignment="1">
      <alignment horizont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0" xfId="0" applyFont="1" applyBorder="1" applyAlignment="1">
      <alignment vertical="center"/>
    </xf>
    <xf numFmtId="43" fontId="28" fillId="0" borderId="7" xfId="0" applyNumberFormat="1" applyFont="1" applyFill="1" applyBorder="1" applyAlignment="1">
      <alignment vertical="center"/>
    </xf>
    <xf numFmtId="43" fontId="28" fillId="0" borderId="8" xfId="3" applyFont="1" applyFill="1" applyBorder="1"/>
    <xf numFmtId="0" fontId="42" fillId="4" borderId="30" xfId="0" applyFont="1" applyFill="1" applyBorder="1" applyAlignment="1">
      <alignment horizontal="left" vertical="center"/>
    </xf>
    <xf numFmtId="0" fontId="29" fillId="0" borderId="41" xfId="0" applyFont="1" applyBorder="1" applyAlignment="1">
      <alignment wrapText="1"/>
    </xf>
    <xf numFmtId="0" fontId="29" fillId="0" borderId="41" xfId="0" applyFont="1" applyBorder="1" applyAlignment="1">
      <alignment horizontal="left" indent="2"/>
    </xf>
    <xf numFmtId="0" fontId="29" fillId="2" borderId="8" xfId="0" applyFont="1" applyFill="1" applyBorder="1" applyAlignment="1">
      <alignment horizontal="left" wrapText="1" indent="1"/>
    </xf>
    <xf numFmtId="0" fontId="28" fillId="0" borderId="41" xfId="0" applyFont="1" applyBorder="1"/>
    <xf numFmtId="43" fontId="28" fillId="0" borderId="13" xfId="3" applyFont="1" applyFill="1" applyBorder="1" applyAlignment="1">
      <alignment horizontal="left" vertical="center"/>
    </xf>
    <xf numFmtId="0" fontId="34" fillId="0" borderId="30" xfId="0" applyFont="1" applyBorder="1"/>
    <xf numFmtId="164" fontId="34" fillId="0" borderId="41" xfId="0" applyNumberFormat="1" applyFont="1" applyBorder="1" applyAlignment="1"/>
    <xf numFmtId="164" fontId="34" fillId="0" borderId="29" xfId="0" applyNumberFormat="1" applyFont="1" applyBorder="1" applyAlignment="1"/>
    <xf numFmtId="164" fontId="34" fillId="0" borderId="41" xfId="0" applyNumberFormat="1" applyFont="1" applyBorder="1"/>
    <xf numFmtId="0" fontId="37" fillId="0" borderId="29" xfId="0" applyFont="1" applyBorder="1" applyAlignment="1">
      <alignment horizontal="left"/>
    </xf>
    <xf numFmtId="0" fontId="29" fillId="0" borderId="0" xfId="0" applyFont="1" applyAlignment="1">
      <alignment wrapText="1"/>
    </xf>
    <xf numFmtId="0" fontId="28" fillId="0" borderId="0" xfId="0" applyFont="1" applyAlignment="1">
      <alignment wrapText="1"/>
    </xf>
    <xf numFmtId="0" fontId="34" fillId="0" borderId="0" xfId="0" applyFont="1" applyBorder="1" applyAlignment="1">
      <alignment horizontal="center" vertical="top"/>
    </xf>
    <xf numFmtId="164" fontId="34" fillId="0" borderId="0" xfId="0" applyNumberFormat="1" applyFont="1" applyFill="1" applyBorder="1"/>
    <xf numFmtId="164" fontId="33" fillId="0" borderId="0" xfId="0" applyNumberFormat="1" applyFont="1" applyFill="1" applyBorder="1"/>
    <xf numFmtId="0" fontId="34" fillId="0" borderId="0" xfId="0" applyFont="1" applyBorder="1" applyAlignment="1">
      <alignment horizontal="center" vertical="top"/>
    </xf>
    <xf numFmtId="0" fontId="49" fillId="0" borderId="29" xfId="0" applyFont="1" applyFill="1" applyBorder="1" applyAlignment="1">
      <alignment horizontal="center"/>
    </xf>
    <xf numFmtId="43" fontId="49" fillId="0" borderId="29" xfId="1" applyFont="1" applyFill="1" applyBorder="1" applyAlignment="1">
      <alignment horizontal="center"/>
    </xf>
    <xf numFmtId="0" fontId="37" fillId="0" borderId="41" xfId="0" applyFont="1" applyFill="1" applyBorder="1"/>
    <xf numFmtId="0" fontId="36" fillId="0" borderId="32" xfId="0" applyFont="1" applyFill="1" applyBorder="1"/>
    <xf numFmtId="0" fontId="36" fillId="0" borderId="8" xfId="0" applyFont="1" applyFill="1" applyBorder="1"/>
    <xf numFmtId="0" fontId="36" fillId="0" borderId="29" xfId="0" applyFont="1" applyFill="1" applyBorder="1"/>
    <xf numFmtId="0" fontId="37" fillId="0" borderId="29" xfId="0" applyFont="1" applyFill="1" applyBorder="1"/>
    <xf numFmtId="164" fontId="37" fillId="0" borderId="29" xfId="0" applyNumberFormat="1" applyFont="1" applyFill="1" applyBorder="1"/>
    <xf numFmtId="0" fontId="36" fillId="0" borderId="40" xfId="0" applyFont="1" applyFill="1" applyBorder="1"/>
    <xf numFmtId="0" fontId="36" fillId="0" borderId="39" xfId="0" applyFont="1" applyFill="1" applyBorder="1"/>
    <xf numFmtId="0" fontId="36" fillId="0" borderId="46" xfId="0" applyFont="1" applyFill="1" applyBorder="1"/>
    <xf numFmtId="0" fontId="36" fillId="0" borderId="11" xfId="0" applyFont="1" applyFill="1" applyBorder="1"/>
    <xf numFmtId="164" fontId="37" fillId="0" borderId="46" xfId="0" applyNumberFormat="1" applyFont="1" applyFill="1" applyBorder="1"/>
    <xf numFmtId="0" fontId="37" fillId="0" borderId="11" xfId="0" applyFont="1" applyFill="1" applyBorder="1"/>
    <xf numFmtId="0" fontId="25" fillId="0" borderId="0" xfId="0" applyFont="1" applyAlignment="1">
      <alignment horizontal="center"/>
    </xf>
    <xf numFmtId="0" fontId="25" fillId="0" borderId="8" xfId="0" applyFont="1" applyBorder="1" applyAlignment="1">
      <alignment horizontal="center" vertical="center" wrapText="1"/>
    </xf>
    <xf numFmtId="0" fontId="25" fillId="0" borderId="41" xfId="0" applyFont="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28" fillId="0" borderId="33" xfId="0" applyFont="1" applyFill="1" applyBorder="1" applyAlignment="1">
      <alignment horizontal="center" vertical="center" wrapText="1"/>
    </xf>
    <xf numFmtId="0" fontId="28" fillId="0" borderId="11" xfId="0" applyFont="1" applyFill="1" applyBorder="1" applyAlignment="1">
      <alignment horizontal="center" vertical="center" wrapText="1"/>
    </xf>
    <xf numFmtId="164" fontId="52" fillId="0" borderId="0" xfId="0" applyNumberFormat="1" applyFont="1" applyFill="1" applyBorder="1"/>
    <xf numFmtId="0" fontId="34" fillId="0" borderId="39" xfId="0" applyFont="1" applyBorder="1" applyAlignment="1">
      <alignment horizontal="left" vertical="top"/>
    </xf>
    <xf numFmtId="0" fontId="34" fillId="0" borderId="39" xfId="0" applyFont="1" applyFill="1" applyBorder="1"/>
    <xf numFmtId="0" fontId="33" fillId="0" borderId="0" xfId="0" applyFont="1" applyBorder="1" applyAlignment="1">
      <alignment horizontal="left" vertical="top" indent="2"/>
    </xf>
    <xf numFmtId="0" fontId="23" fillId="0" borderId="25" xfId="0" applyFont="1" applyBorder="1" applyAlignment="1">
      <alignment horizontal="left"/>
    </xf>
    <xf numFmtId="43" fontId="23" fillId="0" borderId="26" xfId="3" applyFont="1" applyBorder="1"/>
    <xf numFmtId="0" fontId="23" fillId="0" borderId="47" xfId="0" applyFont="1" applyBorder="1" applyAlignment="1">
      <alignment horizontal="left"/>
    </xf>
    <xf numFmtId="43" fontId="25" fillId="0" borderId="11" xfId="0" applyNumberFormat="1" applyFont="1" applyBorder="1"/>
    <xf numFmtId="0" fontId="23" fillId="0" borderId="43" xfId="0" applyFont="1" applyBorder="1" applyAlignment="1">
      <alignment horizontal="center"/>
    </xf>
    <xf numFmtId="0" fontId="23" fillId="0" borderId="26" xfId="0" applyFont="1" applyBorder="1" applyAlignment="1">
      <alignment horizontal="center"/>
    </xf>
    <xf numFmtId="0" fontId="25" fillId="0" borderId="26" xfId="0" applyFont="1" applyBorder="1" applyAlignment="1">
      <alignment horizontal="center"/>
    </xf>
    <xf numFmtId="0" fontId="23" fillId="0" borderId="33" xfId="0" applyFont="1" applyBorder="1"/>
    <xf numFmtId="164" fontId="29" fillId="0" borderId="24" xfId="5" applyNumberFormat="1" applyFont="1" applyBorder="1" applyAlignment="1">
      <alignment horizontal="center" vertical="center"/>
    </xf>
    <xf numFmtId="0" fontId="29" fillId="0" borderId="24" xfId="5" applyFont="1" applyBorder="1" applyAlignment="1">
      <alignment vertical="center"/>
    </xf>
    <xf numFmtId="43" fontId="29" fillId="0" borderId="24" xfId="6" applyFont="1" applyBorder="1" applyAlignment="1">
      <alignment vertical="center"/>
    </xf>
    <xf numFmtId="164" fontId="29" fillId="0" borderId="25" xfId="5" applyNumberFormat="1" applyFont="1" applyBorder="1" applyAlignment="1">
      <alignment horizontal="center" vertical="center"/>
    </xf>
    <xf numFmtId="0" fontId="29" fillId="0" borderId="25" xfId="5" applyFont="1" applyBorder="1" applyAlignment="1">
      <alignment vertical="center"/>
    </xf>
    <xf numFmtId="43" fontId="29" fillId="0" borderId="25" xfId="6" applyFont="1" applyBorder="1" applyAlignment="1">
      <alignment vertical="center"/>
    </xf>
    <xf numFmtId="43" fontId="29" fillId="0" borderId="25" xfId="6" applyFont="1" applyFill="1" applyBorder="1" applyAlignment="1">
      <alignment vertical="center"/>
    </xf>
    <xf numFmtId="164" fontId="29" fillId="0" borderId="41" xfId="5" applyNumberFormat="1" applyFont="1" applyBorder="1" applyAlignment="1">
      <alignment horizontal="center" vertical="center"/>
    </xf>
    <xf numFmtId="0" fontId="29" fillId="0" borderId="41" xfId="5" applyFont="1" applyBorder="1" applyAlignment="1">
      <alignment vertical="center"/>
    </xf>
    <xf numFmtId="43" fontId="29" fillId="0" borderId="41" xfId="6" applyFont="1" applyBorder="1" applyAlignment="1">
      <alignment vertical="center"/>
    </xf>
    <xf numFmtId="43" fontId="29" fillId="0" borderId="41" xfId="6" applyFont="1" applyFill="1" applyBorder="1" applyAlignment="1">
      <alignment vertical="center"/>
    </xf>
    <xf numFmtId="0" fontId="29" fillId="0" borderId="8" xfId="5" applyFont="1" applyBorder="1" applyAlignment="1">
      <alignment vertical="center"/>
    </xf>
    <xf numFmtId="0" fontId="28" fillId="0" borderId="8" xfId="5" applyFont="1" applyBorder="1" applyAlignment="1">
      <alignment vertical="center"/>
    </xf>
    <xf numFmtId="43" fontId="28" fillId="0" borderId="8" xfId="6" applyFont="1" applyBorder="1" applyAlignment="1">
      <alignment vertical="center"/>
    </xf>
    <xf numFmtId="0" fontId="29" fillId="0" borderId="0" xfId="5" applyFont="1"/>
    <xf numFmtId="0" fontId="56" fillId="0" borderId="0" xfId="0" applyFont="1" applyAlignment="1">
      <alignment horizontal="left" vertical="center"/>
    </xf>
    <xf numFmtId="0" fontId="29" fillId="3" borderId="37" xfId="0" applyFont="1" applyFill="1" applyBorder="1"/>
    <xf numFmtId="0" fontId="29" fillId="3" borderId="35" xfId="0" applyFont="1" applyFill="1" applyBorder="1"/>
    <xf numFmtId="0" fontId="29" fillId="3" borderId="40" xfId="0" applyFont="1" applyFill="1" applyBorder="1"/>
    <xf numFmtId="0" fontId="29" fillId="3" borderId="28" xfId="0" applyFont="1" applyFill="1" applyBorder="1"/>
    <xf numFmtId="0" fontId="29" fillId="3" borderId="16" xfId="0" applyFont="1" applyFill="1" applyBorder="1"/>
    <xf numFmtId="0" fontId="29" fillId="3" borderId="27" xfId="0" applyFont="1" applyFill="1" applyBorder="1"/>
    <xf numFmtId="0" fontId="28" fillId="0" borderId="40" xfId="0" applyFont="1" applyFill="1" applyBorder="1" applyAlignment="1">
      <alignment horizontal="center" vertical="center" wrapText="1"/>
    </xf>
    <xf numFmtId="0" fontId="29" fillId="0" borderId="0" xfId="0" applyFont="1" applyAlignment="1">
      <alignment horizontal="left" vertical="center"/>
    </xf>
    <xf numFmtId="164" fontId="28" fillId="0" borderId="44" xfId="0" applyNumberFormat="1" applyFont="1" applyFill="1" applyBorder="1"/>
    <xf numFmtId="0" fontId="28" fillId="0" borderId="14" xfId="0" applyFont="1" applyFill="1" applyBorder="1" applyAlignment="1"/>
    <xf numFmtId="43" fontId="28" fillId="0" borderId="11" xfId="0" applyNumberFormat="1" applyFont="1" applyFill="1" applyBorder="1" applyAlignment="1"/>
    <xf numFmtId="0" fontId="28" fillId="0" borderId="11" xfId="0" applyFont="1" applyFill="1" applyBorder="1" applyAlignment="1"/>
    <xf numFmtId="0" fontId="28" fillId="0" borderId="30" xfId="0" applyFont="1" applyFill="1" applyBorder="1" applyAlignment="1"/>
    <xf numFmtId="0" fontId="28" fillId="0" borderId="41" xfId="0" applyFont="1" applyFill="1" applyBorder="1" applyAlignment="1"/>
    <xf numFmtId="43" fontId="28" fillId="0" borderId="41" xfId="0" applyNumberFormat="1" applyFont="1" applyFill="1" applyBorder="1" applyAlignment="1"/>
    <xf numFmtId="0" fontId="28" fillId="0" borderId="51" xfId="0" applyFont="1" applyFill="1" applyBorder="1" applyAlignment="1"/>
    <xf numFmtId="43" fontId="28" fillId="0" borderId="48" xfId="0" applyNumberFormat="1" applyFont="1" applyFill="1" applyBorder="1" applyAlignment="1"/>
    <xf numFmtId="0" fontId="29" fillId="4" borderId="0" xfId="0" applyFont="1" applyFill="1" applyAlignment="1"/>
    <xf numFmtId="0" fontId="29" fillId="4" borderId="0" xfId="0" applyFont="1" applyFill="1" applyBorder="1"/>
    <xf numFmtId="0" fontId="29" fillId="0" borderId="0" xfId="0" applyFont="1" applyAlignment="1">
      <alignment horizontal="center" vertical="center"/>
    </xf>
    <xf numFmtId="164" fontId="28" fillId="0" borderId="0" xfId="0" applyNumberFormat="1" applyFont="1" applyBorder="1" applyAlignment="1">
      <alignment vertical="center"/>
    </xf>
    <xf numFmtId="0" fontId="23" fillId="0" borderId="0" xfId="0" applyFont="1" applyBorder="1" applyAlignment="1">
      <alignment wrapText="1"/>
    </xf>
    <xf numFmtId="0" fontId="25" fillId="0" borderId="8" xfId="0" applyFont="1" applyBorder="1" applyAlignment="1">
      <alignment wrapText="1"/>
    </xf>
    <xf numFmtId="0" fontId="30" fillId="0" borderId="0" xfId="0" applyFont="1" applyAlignment="1">
      <alignment wrapText="1"/>
    </xf>
    <xf numFmtId="0" fontId="28" fillId="0" borderId="8" xfId="5"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right"/>
    </xf>
    <xf numFmtId="0" fontId="29" fillId="0" borderId="41" xfId="0" applyFont="1" applyBorder="1" applyAlignment="1">
      <alignment horizontal="left" wrapText="1" indent="2"/>
    </xf>
    <xf numFmtId="0" fontId="25" fillId="0" borderId="19" xfId="0" applyFont="1" applyFill="1" applyBorder="1"/>
    <xf numFmtId="0" fontId="25" fillId="0" borderId="46" xfId="0" applyFont="1" applyFill="1" applyBorder="1"/>
    <xf numFmtId="0" fontId="28" fillId="0" borderId="11" xfId="0" applyFont="1" applyFill="1" applyBorder="1" applyAlignment="1">
      <alignment horizontal="right" vertical="center"/>
    </xf>
    <xf numFmtId="0" fontId="29" fillId="0" borderId="11" xfId="0" applyFont="1" applyFill="1" applyBorder="1" applyAlignment="1">
      <alignment horizontal="center" vertical="center"/>
    </xf>
    <xf numFmtId="43" fontId="29" fillId="0" borderId="11" xfId="3" applyFont="1" applyFill="1" applyBorder="1" applyAlignment="1">
      <alignment horizontal="right" vertical="center"/>
    </xf>
    <xf numFmtId="0" fontId="28" fillId="0" borderId="13" xfId="0" applyFont="1" applyFill="1" applyBorder="1" applyAlignment="1">
      <alignment wrapText="1"/>
    </xf>
    <xf numFmtId="0" fontId="1" fillId="0" borderId="0" xfId="0" applyFont="1" applyAlignment="1">
      <alignment horizontal="center"/>
    </xf>
    <xf numFmtId="0" fontId="10" fillId="0" borderId="0" xfId="0" applyFont="1" applyAlignment="1">
      <alignment horizontal="left" wrapText="1"/>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 fillId="0" borderId="3" xfId="0" applyFont="1" applyBorder="1" applyAlignment="1">
      <alignment horizontal="center"/>
    </xf>
    <xf numFmtId="0" fontId="1" fillId="0" borderId="5" xfId="0" applyFont="1" applyBorder="1" applyAlignment="1">
      <alignment horizontal="center"/>
    </xf>
    <xf numFmtId="0" fontId="6" fillId="0" borderId="34" xfId="0" applyFont="1" applyBorder="1" applyAlignment="1">
      <alignment horizontal="center" vertical="center"/>
    </xf>
    <xf numFmtId="0" fontId="6" fillId="0" borderId="27" xfId="0" applyFont="1" applyBorder="1" applyAlignment="1">
      <alignment horizontal="center" vertical="center"/>
    </xf>
    <xf numFmtId="0" fontId="11" fillId="0" borderId="0" xfId="0" applyFont="1" applyAlignment="1">
      <alignment horizontal="center"/>
    </xf>
    <xf numFmtId="0" fontId="13" fillId="0" borderId="0" xfId="0" applyFont="1" applyAlignment="1">
      <alignment wrapText="1"/>
    </xf>
    <xf numFmtId="0" fontId="10" fillId="0" borderId="0" xfId="0" applyFont="1" applyAlignment="1">
      <alignment wrapText="1"/>
    </xf>
    <xf numFmtId="164" fontId="10" fillId="0" borderId="0" xfId="0" applyNumberFormat="1" applyFont="1" applyAlignment="1">
      <alignment wrapText="1"/>
    </xf>
    <xf numFmtId="0" fontId="34" fillId="0" borderId="18" xfId="0" applyFont="1" applyBorder="1" applyAlignment="1">
      <alignment horizontal="center"/>
    </xf>
    <xf numFmtId="0" fontId="34" fillId="0" borderId="0" xfId="0" applyFont="1" applyBorder="1" applyAlignment="1">
      <alignment horizontal="center"/>
    </xf>
    <xf numFmtId="0" fontId="34" fillId="0" borderId="17" xfId="0" applyFont="1" applyBorder="1" applyAlignment="1">
      <alignment horizontal="center"/>
    </xf>
    <xf numFmtId="0" fontId="47" fillId="0" borderId="18" xfId="0" applyFont="1" applyBorder="1" applyAlignment="1">
      <alignment horizontal="center"/>
    </xf>
    <xf numFmtId="0" fontId="47" fillId="0" borderId="0" xfId="0" applyFont="1" applyBorder="1" applyAlignment="1">
      <alignment horizontal="center"/>
    </xf>
    <xf numFmtId="0" fontId="47" fillId="0" borderId="17" xfId="0" applyFont="1" applyBorder="1" applyAlignment="1">
      <alignment horizontal="center"/>
    </xf>
    <xf numFmtId="0" fontId="48" fillId="0" borderId="18" xfId="0" applyFont="1" applyBorder="1" applyAlignment="1">
      <alignment horizontal="center"/>
    </xf>
    <xf numFmtId="0" fontId="48" fillId="0" borderId="0" xfId="0" applyFont="1" applyBorder="1" applyAlignment="1">
      <alignment horizontal="center"/>
    </xf>
    <xf numFmtId="0" fontId="48" fillId="0" borderId="17" xfId="0" applyFont="1" applyBorder="1" applyAlignment="1">
      <alignment horizontal="center"/>
    </xf>
    <xf numFmtId="0" fontId="29" fillId="0" borderId="0" xfId="0" applyFont="1" applyAlignment="1">
      <alignment horizontal="center" vertical="center"/>
    </xf>
    <xf numFmtId="0" fontId="25" fillId="0" borderId="0" xfId="0" applyFont="1" applyAlignment="1">
      <alignment horizontal="center"/>
    </xf>
    <xf numFmtId="0" fontId="28" fillId="0" borderId="8" xfId="0" applyFont="1" applyFill="1" applyBorder="1" applyAlignment="1">
      <alignment horizontal="left" vertical="center"/>
    </xf>
    <xf numFmtId="0" fontId="28" fillId="0" borderId="0" xfId="0" applyFont="1" applyAlignment="1">
      <alignment horizontal="center" vertical="center"/>
    </xf>
    <xf numFmtId="0" fontId="28" fillId="0" borderId="39"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39"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9" xfId="0" applyFont="1" applyBorder="1" applyAlignment="1">
      <alignment horizontal="left"/>
    </xf>
    <xf numFmtId="0" fontId="28" fillId="0" borderId="33" xfId="0" applyFont="1" applyBorder="1" applyAlignment="1">
      <alignment horizontal="left"/>
    </xf>
    <xf numFmtId="0" fontId="28" fillId="0" borderId="13" xfId="0" applyFont="1" applyFill="1" applyBorder="1" applyAlignment="1">
      <alignment horizontal="center"/>
    </xf>
    <xf numFmtId="0" fontId="28" fillId="0" borderId="32" xfId="0" applyFont="1" applyFill="1" applyBorder="1" applyAlignment="1">
      <alignment horizontal="center"/>
    </xf>
    <xf numFmtId="0" fontId="28" fillId="0" borderId="33"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23" xfId="0" applyFont="1" applyFill="1" applyBorder="1" applyAlignment="1">
      <alignment horizontal="center"/>
    </xf>
    <xf numFmtId="166" fontId="25" fillId="0" borderId="13" xfId="4" applyFont="1" applyBorder="1" applyAlignment="1">
      <alignment horizontal="center"/>
    </xf>
    <xf numFmtId="166" fontId="25" fillId="0" borderId="32" xfId="4" applyFont="1" applyBorder="1" applyAlignment="1">
      <alignment horizontal="center"/>
    </xf>
    <xf numFmtId="166" fontId="25" fillId="0" borderId="23" xfId="4" applyFont="1" applyBorder="1" applyAlignment="1">
      <alignment horizontal="center"/>
    </xf>
    <xf numFmtId="166" fontId="24" fillId="0" borderId="39" xfId="4" applyFont="1" applyBorder="1" applyAlignment="1">
      <alignment horizontal="center" vertical="center" wrapText="1"/>
    </xf>
    <xf numFmtId="166" fontId="24" fillId="0" borderId="33" xfId="4" applyFont="1" applyBorder="1" applyAlignment="1">
      <alignment horizontal="center" vertical="center" wrapText="1"/>
    </xf>
    <xf numFmtId="166" fontId="24" fillId="0" borderId="39" xfId="4" applyFont="1" applyBorder="1" applyAlignment="1">
      <alignment horizontal="center" vertical="center"/>
    </xf>
    <xf numFmtId="166" fontId="24" fillId="0" borderId="33" xfId="4" applyFont="1" applyBorder="1" applyAlignment="1">
      <alignment horizontal="center" vertical="center"/>
    </xf>
    <xf numFmtId="166" fontId="24" fillId="0" borderId="39" xfId="4" applyFont="1" applyFill="1" applyBorder="1" applyAlignment="1">
      <alignment horizontal="center" vertical="center"/>
    </xf>
    <xf numFmtId="166" fontId="24" fillId="0" borderId="33" xfId="4" applyFont="1" applyFill="1" applyBorder="1" applyAlignment="1">
      <alignment horizontal="center" vertical="center"/>
    </xf>
    <xf numFmtId="166" fontId="24" fillId="0" borderId="13" xfId="4" applyFont="1" applyFill="1" applyBorder="1" applyAlignment="1">
      <alignment horizontal="center" vertical="center" wrapText="1"/>
    </xf>
    <xf numFmtId="166" fontId="24" fillId="0" borderId="32" xfId="4"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2" xfId="0" applyFont="1" applyBorder="1" applyAlignment="1">
      <alignment horizontal="center" vertical="center" wrapText="1"/>
    </xf>
    <xf numFmtId="0" fontId="28" fillId="0" borderId="8" xfId="5" applyFont="1" applyBorder="1" applyAlignment="1">
      <alignment horizontal="center" vertical="center" wrapText="1"/>
    </xf>
    <xf numFmtId="0" fontId="28" fillId="0" borderId="39" xfId="5" applyFont="1" applyBorder="1" applyAlignment="1">
      <alignment horizontal="center" vertical="center" wrapText="1"/>
    </xf>
    <xf numFmtId="0" fontId="28" fillId="0" borderId="41" xfId="5" applyFont="1" applyBorder="1" applyAlignment="1">
      <alignment horizontal="center" vertical="center" wrapText="1"/>
    </xf>
    <xf numFmtId="0" fontId="28" fillId="0" borderId="7" xfId="5" applyFont="1" applyBorder="1" applyAlignment="1">
      <alignment horizontal="center" vertical="center" wrapText="1"/>
    </xf>
    <xf numFmtId="0" fontId="28" fillId="0" borderId="13" xfId="5" applyFont="1" applyBorder="1" applyAlignment="1">
      <alignment horizontal="center" vertical="center" wrapText="1"/>
    </xf>
    <xf numFmtId="0" fontId="28" fillId="0" borderId="23" xfId="5" applyFont="1" applyBorder="1" applyAlignment="1">
      <alignment horizontal="center" vertical="center" wrapText="1"/>
    </xf>
    <xf numFmtId="0" fontId="28" fillId="0" borderId="32" xfId="5" applyFont="1" applyBorder="1" applyAlignment="1">
      <alignment horizontal="center" vertical="center" wrapText="1"/>
    </xf>
    <xf numFmtId="0" fontId="25" fillId="0" borderId="14" xfId="0" applyFont="1" applyBorder="1" applyAlignment="1">
      <alignment horizontal="center"/>
    </xf>
    <xf numFmtId="0" fontId="25" fillId="0" borderId="46" xfId="0" applyFont="1" applyBorder="1" applyAlignment="1">
      <alignment horizontal="center"/>
    </xf>
    <xf numFmtId="0" fontId="25" fillId="0" borderId="13" xfId="0" applyFont="1" applyBorder="1" applyAlignment="1">
      <alignment horizontal="center" vertical="center"/>
    </xf>
    <xf numFmtId="0" fontId="25" fillId="0" borderId="23" xfId="0" applyFont="1" applyBorder="1" applyAlignment="1">
      <alignment horizontal="center" vertical="center"/>
    </xf>
    <xf numFmtId="0" fontId="25" fillId="0" borderId="32" xfId="0" applyFont="1" applyBorder="1" applyAlignment="1">
      <alignment horizontal="center" vertical="center"/>
    </xf>
    <xf numFmtId="0" fontId="33" fillId="0" borderId="0" xfId="0" applyFont="1" applyAlignment="1">
      <alignment horizontal="left" wrapText="1"/>
    </xf>
    <xf numFmtId="0" fontId="41" fillId="0" borderId="0" xfId="0" applyFont="1" applyAlignment="1">
      <alignment horizontal="center"/>
    </xf>
    <xf numFmtId="0" fontId="35" fillId="0" borderId="0" xfId="0" applyFont="1" applyAlignment="1">
      <alignment horizontal="center" vertical="top"/>
    </xf>
    <xf numFmtId="0" fontId="33" fillId="0" borderId="0" xfId="0" applyFont="1" applyAlignment="1">
      <alignment horizontal="center" vertical="top"/>
    </xf>
    <xf numFmtId="0" fontId="23" fillId="0" borderId="0" xfId="0" applyFont="1" applyAlignment="1">
      <alignment horizontal="center"/>
    </xf>
    <xf numFmtId="0" fontId="25" fillId="0" borderId="0" xfId="0" applyFont="1" applyAlignment="1">
      <alignment horizontal="center" vertical="top"/>
    </xf>
    <xf numFmtId="0" fontId="23" fillId="0" borderId="0" xfId="0" applyFont="1" applyAlignment="1">
      <alignment horizontal="center" vertical="top"/>
    </xf>
    <xf numFmtId="0" fontId="41" fillId="4" borderId="13" xfId="0" applyFont="1" applyFill="1" applyBorder="1" applyAlignment="1">
      <alignment horizontal="left" wrapText="1"/>
    </xf>
    <xf numFmtId="0" fontId="41" fillId="4" borderId="23" xfId="0" applyFont="1" applyFill="1" applyBorder="1" applyAlignment="1">
      <alignment horizontal="left" wrapText="1"/>
    </xf>
    <xf numFmtId="0" fontId="41" fillId="4" borderId="32" xfId="0" applyFont="1" applyFill="1" applyBorder="1" applyAlignment="1">
      <alignment horizontal="left" wrapText="1"/>
    </xf>
    <xf numFmtId="0" fontId="33" fillId="0" borderId="0" xfId="0" applyFont="1" applyAlignment="1">
      <alignment horizontal="center"/>
    </xf>
    <xf numFmtId="0" fontId="34" fillId="0" borderId="0" xfId="0" applyFont="1" applyAlignment="1">
      <alignment horizontal="center" vertical="top"/>
    </xf>
    <xf numFmtId="0" fontId="34" fillId="0" borderId="8" xfId="0" applyFont="1" applyFill="1" applyBorder="1" applyAlignment="1">
      <alignment horizontal="center" vertical="center"/>
    </xf>
    <xf numFmtId="0" fontId="34" fillId="0" borderId="8" xfId="0" applyFont="1" applyBorder="1" applyAlignment="1">
      <alignment horizontal="center" vertical="center"/>
    </xf>
    <xf numFmtId="0" fontId="34" fillId="0" borderId="13" xfId="0" applyFont="1" applyBorder="1" applyAlignment="1">
      <alignment horizontal="center" vertical="center"/>
    </xf>
    <xf numFmtId="0" fontId="34" fillId="0" borderId="23" xfId="0" applyFont="1" applyBorder="1" applyAlignment="1">
      <alignment horizontal="center" vertical="center"/>
    </xf>
    <xf numFmtId="0" fontId="34" fillId="0" borderId="32" xfId="0" applyFont="1" applyBorder="1" applyAlignment="1">
      <alignment horizontal="center" vertical="center"/>
    </xf>
    <xf numFmtId="0" fontId="37" fillId="0" borderId="0" xfId="0" applyFont="1" applyAlignment="1">
      <alignment horizontal="center" vertical="top"/>
    </xf>
    <xf numFmtId="0" fontId="37" fillId="0" borderId="0" xfId="0" applyFont="1" applyAlignment="1">
      <alignment horizontal="center"/>
    </xf>
    <xf numFmtId="0" fontId="36" fillId="0" borderId="0" xfId="0" applyFont="1" applyAlignment="1">
      <alignment horizontal="center" vertical="top"/>
    </xf>
    <xf numFmtId="0" fontId="36" fillId="0" borderId="8"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right" vertical="center"/>
    </xf>
    <xf numFmtId="0" fontId="36" fillId="0" borderId="8"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23"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23"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3" fillId="0" borderId="0" xfId="0" applyFont="1" applyBorder="1" applyAlignment="1">
      <alignment horizontal="center"/>
    </xf>
    <xf numFmtId="0" fontId="34" fillId="0" borderId="0" xfId="0" applyFont="1" applyBorder="1" applyAlignment="1">
      <alignment horizontal="center" vertical="top"/>
    </xf>
    <xf numFmtId="0" fontId="33" fillId="0" borderId="0" xfId="0" applyFont="1" applyBorder="1" applyAlignment="1">
      <alignment horizontal="center" vertical="top"/>
    </xf>
    <xf numFmtId="0" fontId="55" fillId="0" borderId="0" xfId="0" applyFont="1" applyBorder="1" applyAlignment="1">
      <alignment horizontal="center" vertical="center"/>
    </xf>
    <xf numFmtId="0" fontId="33" fillId="0" borderId="0" xfId="0" applyFont="1" applyBorder="1" applyAlignment="1">
      <alignment horizontal="center" vertical="center" wrapText="1"/>
    </xf>
    <xf numFmtId="0" fontId="34" fillId="0" borderId="8" xfId="0" applyFont="1" applyBorder="1" applyAlignment="1">
      <alignment horizontal="center" vertical="center" wrapText="1"/>
    </xf>
    <xf numFmtId="0" fontId="33" fillId="4" borderId="0" xfId="0" applyFont="1" applyFill="1" applyAlignment="1">
      <alignment horizontal="left" wrapText="1"/>
    </xf>
    <xf numFmtId="0" fontId="57" fillId="0" borderId="0" xfId="0" applyFont="1" applyAlignment="1">
      <alignment horizontal="center"/>
    </xf>
    <xf numFmtId="0" fontId="58" fillId="0" borderId="0" xfId="0" applyFont="1"/>
    <xf numFmtId="0" fontId="58" fillId="0" borderId="16" xfId="0" applyFont="1" applyBorder="1" applyAlignment="1">
      <alignment horizontal="right"/>
    </xf>
    <xf numFmtId="0" fontId="57" fillId="0" borderId="8" xfId="0" applyFont="1" applyBorder="1" applyAlignment="1">
      <alignment horizontal="center" vertical="center" wrapText="1"/>
    </xf>
    <xf numFmtId="0" fontId="58" fillId="0" borderId="0" xfId="0" applyFont="1" applyAlignment="1">
      <alignment wrapText="1"/>
    </xf>
    <xf numFmtId="164" fontId="57" fillId="0" borderId="39" xfId="0" applyNumberFormat="1" applyFont="1" applyBorder="1" applyAlignment="1">
      <alignment horizontal="center" wrapText="1"/>
    </xf>
    <xf numFmtId="0" fontId="57" fillId="0" borderId="8" xfId="0" applyFont="1" applyBorder="1"/>
    <xf numFmtId="0" fontId="58" fillId="0" borderId="8" xfId="0" applyFont="1" applyBorder="1"/>
    <xf numFmtId="0" fontId="58" fillId="0" borderId="43" xfId="0" applyFont="1" applyBorder="1"/>
    <xf numFmtId="0" fontId="58" fillId="0" borderId="42" xfId="0" applyFont="1" applyBorder="1" applyAlignment="1">
      <alignment horizontal="left" indent="2"/>
    </xf>
    <xf numFmtId="164" fontId="58" fillId="0" borderId="42" xfId="0" applyNumberFormat="1" applyFont="1" applyBorder="1"/>
    <xf numFmtId="0" fontId="58" fillId="0" borderId="42" xfId="0" applyFont="1" applyBorder="1"/>
    <xf numFmtId="0" fontId="58" fillId="0" borderId="42" xfId="0" applyFont="1" applyBorder="1" applyAlignment="1">
      <alignment horizontal="left" indent="3"/>
    </xf>
    <xf numFmtId="0" fontId="58" fillId="0" borderId="42" xfId="0" applyFont="1" applyBorder="1" applyAlignment="1">
      <alignment horizontal="left" indent="6"/>
    </xf>
    <xf numFmtId="0" fontId="58" fillId="0" borderId="42" xfId="0" applyFont="1" applyBorder="1" applyAlignment="1">
      <alignment horizontal="left" wrapText="1" indent="3"/>
    </xf>
    <xf numFmtId="0" fontId="58" fillId="0" borderId="42" xfId="0" applyFont="1" applyBorder="1" applyAlignment="1">
      <alignment horizontal="left" wrapText="1" indent="6"/>
    </xf>
    <xf numFmtId="0" fontId="59" fillId="0" borderId="42" xfId="0" applyFont="1" applyBorder="1" applyAlignment="1">
      <alignment horizontal="left" indent="3"/>
    </xf>
    <xf numFmtId="0" fontId="60" fillId="0" borderId="39" xfId="0" applyFont="1" applyFill="1" applyBorder="1" applyAlignment="1">
      <alignment horizontal="left" indent="1"/>
    </xf>
    <xf numFmtId="0" fontId="58" fillId="0" borderId="39" xfId="0" applyFont="1" applyBorder="1"/>
    <xf numFmtId="0" fontId="59" fillId="0" borderId="41" xfId="0" applyFont="1" applyBorder="1" applyAlignment="1">
      <alignment horizontal="left" indent="3"/>
    </xf>
    <xf numFmtId="0" fontId="58" fillId="0" borderId="41" xfId="0" applyFont="1" applyFill="1" applyBorder="1"/>
    <xf numFmtId="0" fontId="58" fillId="0" borderId="41" xfId="0" applyFont="1" applyBorder="1"/>
    <xf numFmtId="164" fontId="58" fillId="0" borderId="8" xfId="0" applyNumberFormat="1" applyFont="1" applyBorder="1"/>
    <xf numFmtId="0" fontId="59" fillId="0" borderId="42" xfId="0" applyFont="1" applyBorder="1"/>
    <xf numFmtId="0" fontId="59" fillId="0" borderId="0" xfId="0" applyFont="1"/>
    <xf numFmtId="0" fontId="57" fillId="0" borderId="42" xfId="0" applyFont="1" applyBorder="1"/>
    <xf numFmtId="0" fontId="61" fillId="0" borderId="42" xfId="0" applyFont="1" applyBorder="1" applyAlignment="1">
      <alignment horizontal="left" indent="3"/>
    </xf>
    <xf numFmtId="164" fontId="58" fillId="0" borderId="42" xfId="0" applyNumberFormat="1" applyFont="1" applyBorder="1" applyAlignment="1">
      <alignment wrapText="1"/>
    </xf>
    <xf numFmtId="0" fontId="58" fillId="0" borderId="42" xfId="0" applyFont="1" applyBorder="1" applyAlignment="1">
      <alignment horizontal="left" vertical="center" wrapText="1" indent="6"/>
    </xf>
    <xf numFmtId="0" fontId="61" fillId="0" borderId="42" xfId="0" applyFont="1" applyFill="1" applyBorder="1" applyAlignment="1">
      <alignment horizontal="left"/>
    </xf>
    <xf numFmtId="164" fontId="58" fillId="0" borderId="39" xfId="0" applyNumberFormat="1" applyFont="1" applyBorder="1"/>
    <xf numFmtId="0" fontId="57" fillId="0" borderId="11" xfId="0" applyFont="1" applyBorder="1"/>
    <xf numFmtId="0" fontId="58" fillId="0" borderId="11" xfId="0" applyFont="1" applyBorder="1"/>
    <xf numFmtId="0" fontId="57" fillId="0" borderId="0" xfId="0" applyFont="1" applyBorder="1"/>
    <xf numFmtId="0" fontId="58" fillId="0" borderId="0" xfId="0" applyFont="1" applyBorder="1"/>
    <xf numFmtId="0" fontId="62" fillId="0" borderId="0" xfId="0" applyFont="1" applyBorder="1"/>
    <xf numFmtId="0" fontId="58" fillId="0" borderId="0" xfId="0" applyFont="1" applyBorder="1" applyAlignment="1"/>
    <xf numFmtId="0" fontId="63" fillId="0" borderId="0" xfId="0" applyFont="1" applyFill="1" applyAlignment="1">
      <alignment horizontal="left" vertical="top"/>
    </xf>
    <xf numFmtId="0" fontId="58" fillId="0" borderId="0" xfId="0" applyFont="1" applyAlignment="1">
      <alignment horizontal="center"/>
    </xf>
    <xf numFmtId="0" fontId="57" fillId="0" borderId="0" xfId="0" applyFont="1" applyAlignment="1">
      <alignment horizontal="center" vertical="center"/>
    </xf>
    <xf numFmtId="0" fontId="57" fillId="0" borderId="0" xfId="0" applyFont="1" applyBorder="1" applyAlignment="1">
      <alignment horizontal="center" vertical="center"/>
    </xf>
    <xf numFmtId="164" fontId="57" fillId="0" borderId="8" xfId="0" applyNumberFormat="1" applyFont="1" applyBorder="1" applyAlignment="1">
      <alignment horizontal="center" wrapText="1"/>
    </xf>
    <xf numFmtId="164" fontId="57" fillId="0" borderId="8" xfId="0" applyNumberFormat="1" applyFont="1" applyBorder="1" applyAlignment="1">
      <alignment horizontal="center"/>
    </xf>
    <xf numFmtId="0" fontId="58" fillId="0" borderId="43" xfId="0" applyFont="1" applyBorder="1" applyAlignment="1">
      <alignment horizontal="left" indent="2"/>
    </xf>
    <xf numFmtId="0" fontId="57" fillId="0" borderId="43" xfId="0" applyFont="1" applyBorder="1" applyAlignment="1">
      <alignment horizontal="center"/>
    </xf>
    <xf numFmtId="0" fontId="58" fillId="0" borderId="42" xfId="0" applyFont="1" applyBorder="1" applyAlignment="1">
      <alignment horizontal="left" indent="4"/>
    </xf>
    <xf numFmtId="0" fontId="58" fillId="0" borderId="42" xfId="0" applyFont="1" applyBorder="1" applyAlignment="1">
      <alignment horizontal="center"/>
    </xf>
    <xf numFmtId="0" fontId="57" fillId="0" borderId="42" xfId="0" applyFont="1" applyBorder="1" applyAlignment="1">
      <alignment horizontal="center"/>
    </xf>
    <xf numFmtId="0" fontId="59" fillId="0" borderId="42" xfId="0" applyFont="1" applyFill="1" applyBorder="1" applyAlignment="1">
      <alignment horizontal="left"/>
    </xf>
    <xf numFmtId="0" fontId="59" fillId="0" borderId="42" xfId="0" applyFont="1" applyBorder="1" applyAlignment="1">
      <alignment horizontal="left"/>
    </xf>
    <xf numFmtId="0" fontId="61" fillId="0" borderId="8" xfId="0" applyFont="1" applyBorder="1"/>
    <xf numFmtId="164" fontId="64" fillId="0" borderId="8" xfId="0" applyNumberFormat="1" applyFont="1" applyBorder="1" applyAlignment="1">
      <alignment horizontal="center"/>
    </xf>
    <xf numFmtId="0" fontId="64" fillId="0" borderId="8" xfId="0" applyFont="1" applyBorder="1" applyAlignment="1">
      <alignment horizontal="center"/>
    </xf>
    <xf numFmtId="0" fontId="57" fillId="0" borderId="48" xfId="0" applyFont="1" applyBorder="1"/>
    <xf numFmtId="0" fontId="64" fillId="0" borderId="48" xfId="0" applyFont="1" applyBorder="1" applyAlignment="1">
      <alignment horizontal="left"/>
    </xf>
    <xf numFmtId="0" fontId="58" fillId="0" borderId="48" xfId="0" applyFont="1" applyBorder="1"/>
    <xf numFmtId="0" fontId="58" fillId="0" borderId="7" xfId="0" applyFont="1" applyBorder="1"/>
    <xf numFmtId="0" fontId="57" fillId="0" borderId="7" xfId="0" applyFont="1" applyBorder="1" applyAlignment="1">
      <alignment horizontal="center"/>
    </xf>
    <xf numFmtId="164" fontId="57" fillId="0" borderId="11" xfId="0" applyNumberFormat="1" applyFont="1" applyBorder="1" applyAlignment="1">
      <alignment horizontal="center"/>
    </xf>
    <xf numFmtId="0" fontId="57" fillId="0" borderId="0" xfId="0" applyFont="1"/>
    <xf numFmtId="0" fontId="58" fillId="0" borderId="0" xfId="0" applyFont="1" applyAlignment="1">
      <alignment horizontal="left" wrapText="1"/>
    </xf>
    <xf numFmtId="164" fontId="57" fillId="0" borderId="0" xfId="0" applyNumberFormat="1" applyFont="1"/>
    <xf numFmtId="0" fontId="57" fillId="0" borderId="32" xfId="0" applyFont="1" applyBorder="1" applyAlignment="1">
      <alignment horizontal="center" vertical="center" wrapText="1"/>
    </xf>
    <xf numFmtId="0" fontId="58" fillId="0" borderId="40" xfId="0" applyFont="1" applyBorder="1"/>
    <xf numFmtId="0" fontId="58" fillId="0" borderId="29" xfId="0" applyFont="1" applyBorder="1"/>
    <xf numFmtId="0" fontId="58" fillId="0" borderId="33" xfId="0" applyFont="1" applyBorder="1"/>
    <xf numFmtId="0" fontId="58" fillId="0" borderId="45" xfId="0" applyFont="1" applyBorder="1"/>
    <xf numFmtId="164" fontId="57" fillId="0" borderId="0" xfId="0" applyNumberFormat="1" applyFont="1" applyBorder="1"/>
    <xf numFmtId="164" fontId="58" fillId="0" borderId="0" xfId="0" applyNumberFormat="1" applyFont="1" applyBorder="1"/>
    <xf numFmtId="0" fontId="58" fillId="0" borderId="0" xfId="0" applyFont="1" applyBorder="1" applyAlignment="1">
      <alignment horizontal="left" indent="3"/>
    </xf>
    <xf numFmtId="0" fontId="58" fillId="0" borderId="0" xfId="0" applyFont="1" applyBorder="1" applyAlignment="1">
      <alignment horizontal="left" indent="6"/>
    </xf>
    <xf numFmtId="0" fontId="59" fillId="0" borderId="0" xfId="0" applyFont="1" applyBorder="1"/>
    <xf numFmtId="0" fontId="59" fillId="0" borderId="0" xfId="0" applyFont="1" applyBorder="1" applyAlignment="1">
      <alignment horizontal="left" indent="2"/>
    </xf>
    <xf numFmtId="0" fontId="59" fillId="0" borderId="39" xfId="0" applyFont="1" applyBorder="1"/>
    <xf numFmtId="0" fontId="59" fillId="0" borderId="40" xfId="0" applyFont="1" applyBorder="1"/>
    <xf numFmtId="0" fontId="58" fillId="0" borderId="0" xfId="0" applyFont="1" applyBorder="1" applyAlignment="1">
      <alignment horizontal="left" indent="2"/>
    </xf>
    <xf numFmtId="0" fontId="58" fillId="0" borderId="32" xfId="0" applyFont="1" applyBorder="1"/>
    <xf numFmtId="164" fontId="58" fillId="0" borderId="0" xfId="0" applyNumberFormat="1" applyFont="1"/>
    <xf numFmtId="0" fontId="58" fillId="0" borderId="27" xfId="0" applyFont="1" applyBorder="1"/>
    <xf numFmtId="0" fontId="58" fillId="3" borderId="13" xfId="0" applyFont="1" applyFill="1" applyBorder="1" applyAlignment="1">
      <alignment horizontal="left" wrapText="1"/>
    </xf>
    <xf numFmtId="0" fontId="58" fillId="3" borderId="23" xfId="0" applyFont="1" applyFill="1" applyBorder="1" applyAlignment="1">
      <alignment horizontal="left" wrapText="1"/>
    </xf>
    <xf numFmtId="0" fontId="58" fillId="3" borderId="32" xfId="0" applyFont="1" applyFill="1" applyBorder="1" applyAlignment="1">
      <alignment horizontal="left" wrapText="1"/>
    </xf>
    <xf numFmtId="0" fontId="65" fillId="0" borderId="0" xfId="0" applyFont="1" applyAlignment="1">
      <alignment horizontal="center"/>
    </xf>
    <xf numFmtId="0" fontId="65" fillId="0" borderId="0" xfId="0" applyFont="1"/>
    <xf numFmtId="0" fontId="66" fillId="0" borderId="0" xfId="0" applyFont="1" applyAlignment="1">
      <alignment horizontal="center" vertical="top"/>
    </xf>
    <xf numFmtId="0" fontId="65" fillId="0" borderId="0" xfId="0" applyFont="1" applyAlignment="1">
      <alignment horizontal="center" vertical="top"/>
    </xf>
    <xf numFmtId="0" fontId="65" fillId="0" borderId="16" xfId="0" applyFont="1" applyBorder="1" applyAlignment="1">
      <alignment horizontal="right"/>
    </xf>
    <xf numFmtId="0" fontId="66" fillId="0" borderId="13" xfId="0" applyFont="1" applyBorder="1"/>
    <xf numFmtId="0" fontId="66" fillId="0" borderId="8" xfId="0" applyFont="1" applyBorder="1"/>
    <xf numFmtId="0" fontId="65" fillId="0" borderId="30" xfId="0" applyFont="1" applyBorder="1" applyAlignment="1">
      <alignment horizontal="left" indent="1"/>
    </xf>
    <xf numFmtId="0" fontId="65" fillId="0" borderId="41" xfId="0" applyFont="1" applyBorder="1"/>
    <xf numFmtId="0" fontId="65" fillId="0" borderId="29" xfId="0" applyFont="1" applyBorder="1"/>
    <xf numFmtId="0" fontId="66" fillId="0" borderId="14" xfId="0" applyFont="1" applyBorder="1"/>
    <xf numFmtId="0" fontId="65" fillId="0" borderId="11" xfId="0" applyFont="1" applyBorder="1"/>
    <xf numFmtId="0" fontId="66" fillId="0" borderId="33" xfId="0" applyFont="1" applyBorder="1"/>
    <xf numFmtId="0" fontId="65" fillId="0" borderId="33" xfId="0" applyFont="1" applyBorder="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164" fontId="67" fillId="0" borderId="19" xfId="0" applyNumberFormat="1" applyFont="1" applyFill="1" applyBorder="1" applyAlignment="1">
      <alignment horizontal="left"/>
    </xf>
    <xf numFmtId="0" fontId="65" fillId="0" borderId="0" xfId="0" applyFont="1" applyAlignment="1">
      <alignment horizontal="left"/>
    </xf>
    <xf numFmtId="0" fontId="68" fillId="0" borderId="0" xfId="0" applyFont="1"/>
    <xf numFmtId="0" fontId="66" fillId="0" borderId="19" xfId="0" applyFont="1" applyBorder="1"/>
    <xf numFmtId="0" fontId="65" fillId="0" borderId="0" xfId="0" applyFont="1" applyAlignment="1">
      <alignment horizontal="left" wrapText="1"/>
    </xf>
    <xf numFmtId="164" fontId="65" fillId="0" borderId="0" xfId="0" applyNumberFormat="1" applyFont="1"/>
  </cellXfs>
  <cellStyles count="8">
    <cellStyle name="Comma" xfId="1" builtinId="3"/>
    <cellStyle name="Comma 2" xfId="3"/>
    <cellStyle name="Comma 2 2" xfId="7"/>
    <cellStyle name="Comma 3" xfId="4"/>
    <cellStyle name="Comma 7" xfId="6"/>
    <cellStyle name="Normal" xfId="0" builtinId="0"/>
    <cellStyle name="Normal 2" xfId="2"/>
    <cellStyle name="Normal 2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692394</xdr:colOff>
      <xdr:row>1</xdr:row>
      <xdr:rowOff>7329</xdr:rowOff>
    </xdr:from>
    <xdr:to>
      <xdr:col>4</xdr:col>
      <xdr:colOff>622056</xdr:colOff>
      <xdr:row>4</xdr:row>
      <xdr:rowOff>100137</xdr:rowOff>
    </xdr:to>
    <xdr:pic>
      <xdr:nvPicPr>
        <xdr:cNvPr id="5" name="Picture 4" descr="qr code wikiको लागि तस्बिर परिणाम">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9317" y="197829"/>
          <a:ext cx="742950" cy="737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0</xdr:row>
      <xdr:rowOff>183175</xdr:rowOff>
    </xdr:from>
    <xdr:to>
      <xdr:col>0</xdr:col>
      <xdr:colOff>876300</xdr:colOff>
      <xdr:row>4</xdr:row>
      <xdr:rowOff>166203</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190500" y="183175"/>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351693</xdr:colOff>
      <xdr:row>0</xdr:row>
      <xdr:rowOff>183174</xdr:rowOff>
    </xdr:from>
    <xdr:to>
      <xdr:col>5</xdr:col>
      <xdr:colOff>1037493</xdr:colOff>
      <xdr:row>4</xdr:row>
      <xdr:rowOff>166202</xdr:rowOff>
    </xdr:to>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5391284" y="183174"/>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0</xdr:row>
      <xdr:rowOff>32656</xdr:rowOff>
    </xdr:from>
    <xdr:to>
      <xdr:col>3</xdr:col>
      <xdr:colOff>1051415</xdr:colOff>
      <xdr:row>1</xdr:row>
      <xdr:rowOff>125812</xdr:rowOff>
    </xdr:to>
    <xdr:sp macro="" textlink="">
      <xdr:nvSpPr>
        <xdr:cNvPr id="2" name="TextBox 5">
          <a:extLst>
            <a:ext uri="{FF2B5EF4-FFF2-40B4-BE49-F238E27FC236}">
              <a16:creationId xmlns="" xmlns:a16="http://schemas.microsoft.com/office/drawing/2014/main" id="{00000000-0008-0000-2A00-000002000000}"/>
            </a:ext>
          </a:extLst>
        </xdr:cNvPr>
        <xdr:cNvSpPr txBox="1"/>
      </xdr:nvSpPr>
      <xdr:spPr>
        <a:xfrm>
          <a:off x="5471160" y="32656"/>
          <a:ext cx="1051415" cy="344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२७०</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28575</xdr:colOff>
      <xdr:row>0</xdr:row>
      <xdr:rowOff>114300</xdr:rowOff>
    </xdr:from>
    <xdr:to>
      <xdr:col>3</xdr:col>
      <xdr:colOff>1013315</xdr:colOff>
      <xdr:row>1</xdr:row>
      <xdr:rowOff>208817</xdr:rowOff>
    </xdr:to>
    <xdr:sp macro="" textlink="">
      <xdr:nvSpPr>
        <xdr:cNvPr id="2" name="TextBox 5">
          <a:extLst>
            <a:ext uri="{FF2B5EF4-FFF2-40B4-BE49-F238E27FC236}">
              <a16:creationId xmlns="" xmlns:a16="http://schemas.microsoft.com/office/drawing/2014/main" id="{00000000-0008-0000-2B00-000002000000}"/>
            </a:ext>
          </a:extLst>
        </xdr:cNvPr>
        <xdr:cNvSpPr txBox="1"/>
      </xdr:nvSpPr>
      <xdr:spPr>
        <a:xfrm>
          <a:off x="6943725" y="11430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२७०</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925788</xdr:colOff>
      <xdr:row>0</xdr:row>
      <xdr:rowOff>49850</xdr:rowOff>
    </xdr:from>
    <xdr:to>
      <xdr:col>6</xdr:col>
      <xdr:colOff>932628</xdr:colOff>
      <xdr:row>1</xdr:row>
      <xdr:rowOff>141827</xdr:rowOff>
    </xdr:to>
    <xdr:sp macro="" textlink="">
      <xdr:nvSpPr>
        <xdr:cNvPr id="2" name="TextBox 5">
          <a:extLst>
            <a:ext uri="{FF2B5EF4-FFF2-40B4-BE49-F238E27FC236}">
              <a16:creationId xmlns="" xmlns:a16="http://schemas.microsoft.com/office/drawing/2014/main" id="{00000000-0008-0000-2C00-000002000000}"/>
            </a:ext>
          </a:extLst>
        </xdr:cNvPr>
        <xdr:cNvSpPr txBox="1"/>
      </xdr:nvSpPr>
      <xdr:spPr>
        <a:xfrm>
          <a:off x="4856853" y="49850"/>
          <a:ext cx="989607" cy="341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२७०</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895350</xdr:colOff>
      <xdr:row>0</xdr:row>
      <xdr:rowOff>41275</xdr:rowOff>
    </xdr:from>
    <xdr:to>
      <xdr:col>5</xdr:col>
      <xdr:colOff>0</xdr:colOff>
      <xdr:row>1</xdr:row>
      <xdr:rowOff>183417</xdr:rowOff>
    </xdr:to>
    <xdr:sp macro="" textlink="">
      <xdr:nvSpPr>
        <xdr:cNvPr id="2" name="TextBox 5">
          <a:extLst>
            <a:ext uri="{FF2B5EF4-FFF2-40B4-BE49-F238E27FC236}">
              <a16:creationId xmlns="" xmlns:a16="http://schemas.microsoft.com/office/drawing/2014/main" id="{00000000-0008-0000-2D00-000002000000}"/>
            </a:ext>
          </a:extLst>
        </xdr:cNvPr>
        <xdr:cNvSpPr txBox="1"/>
      </xdr:nvSpPr>
      <xdr:spPr>
        <a:xfrm>
          <a:off x="4076700" y="41275"/>
          <a:ext cx="1149350" cy="345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१२०३३</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594629</xdr:colOff>
      <xdr:row>0</xdr:row>
      <xdr:rowOff>42622</xdr:rowOff>
    </xdr:from>
    <xdr:to>
      <xdr:col>4</xdr:col>
      <xdr:colOff>1131839</xdr:colOff>
      <xdr:row>1</xdr:row>
      <xdr:rowOff>184764</xdr:rowOff>
    </xdr:to>
    <xdr:sp macro="" textlink="">
      <xdr:nvSpPr>
        <xdr:cNvPr id="2" name="TextBox 5">
          <a:extLst>
            <a:ext uri="{FF2B5EF4-FFF2-40B4-BE49-F238E27FC236}">
              <a16:creationId xmlns="" xmlns:a16="http://schemas.microsoft.com/office/drawing/2014/main" id="{00000000-0008-0000-3000-000002000000}"/>
            </a:ext>
          </a:extLst>
        </xdr:cNvPr>
        <xdr:cNvSpPr txBox="1"/>
      </xdr:nvSpPr>
      <xdr:spPr>
        <a:xfrm>
          <a:off x="4158326" y="42622"/>
          <a:ext cx="1145271" cy="349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२७३</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651510</xdr:colOff>
      <xdr:row>0</xdr:row>
      <xdr:rowOff>57785</xdr:rowOff>
    </xdr:from>
    <xdr:to>
      <xdr:col>4</xdr:col>
      <xdr:colOff>1074420</xdr:colOff>
      <xdr:row>1</xdr:row>
      <xdr:rowOff>199927</xdr:rowOff>
    </xdr:to>
    <xdr:sp macro="" textlink="">
      <xdr:nvSpPr>
        <xdr:cNvPr id="2" name="TextBox 5">
          <a:extLst>
            <a:ext uri="{FF2B5EF4-FFF2-40B4-BE49-F238E27FC236}">
              <a16:creationId xmlns="" xmlns:a16="http://schemas.microsoft.com/office/drawing/2014/main" id="{00000000-0008-0000-3800-000002000000}"/>
            </a:ext>
          </a:extLst>
        </xdr:cNvPr>
        <xdr:cNvSpPr txBox="1"/>
      </xdr:nvSpPr>
      <xdr:spPr>
        <a:xfrm>
          <a:off x="3288030" y="57785"/>
          <a:ext cx="1367790" cy="3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0</xdr:row>
      <xdr:rowOff>190500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3100-000002000000}"/>
            </a:ext>
          </a:extLst>
        </xdr:cNvPr>
        <xdr:cNvGrpSpPr/>
      </xdr:nvGrpSpPr>
      <xdr:grpSpPr>
        <a:xfrm>
          <a:off x="2578100" y="190500"/>
          <a:ext cx="381000" cy="1930400"/>
          <a:chOff x="2679700" y="393700"/>
          <a:chExt cx="381000" cy="1625600"/>
        </a:xfrm>
      </xdr:grpSpPr>
      <xdr:cxnSp macro="">
        <xdr:nvCxnSpPr>
          <xdr:cNvPr id="3" name="Straight Connector 2">
            <a:extLst>
              <a:ext uri="{FF2B5EF4-FFF2-40B4-BE49-F238E27FC236}">
                <a16:creationId xmlns="" xmlns:a16="http://schemas.microsoft.com/office/drawing/2014/main" id="{00000000-0008-0000-3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3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3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22</xdr:row>
      <xdr:rowOff>76200</xdr:rowOff>
    </xdr:from>
    <xdr:to>
      <xdr:col>5</xdr:col>
      <xdr:colOff>406400</xdr:colOff>
      <xdr:row>33</xdr:row>
      <xdr:rowOff>139700</xdr:rowOff>
    </xdr:to>
    <xdr:grpSp>
      <xdr:nvGrpSpPr>
        <xdr:cNvPr id="6" name="Group 5">
          <a:extLst>
            <a:ext uri="{FF2B5EF4-FFF2-40B4-BE49-F238E27FC236}">
              <a16:creationId xmlns="" xmlns:a16="http://schemas.microsoft.com/office/drawing/2014/main" id="{00000000-0008-0000-3100-000006000000}"/>
            </a:ext>
          </a:extLst>
        </xdr:cNvPr>
        <xdr:cNvGrpSpPr/>
      </xdr:nvGrpSpPr>
      <xdr:grpSpPr>
        <a:xfrm>
          <a:off x="2578100" y="5410200"/>
          <a:ext cx="406400" cy="2298700"/>
          <a:chOff x="2679700" y="393700"/>
          <a:chExt cx="381000" cy="1625600"/>
        </a:xfrm>
      </xdr:grpSpPr>
      <xdr:cxnSp macro="">
        <xdr:nvCxnSpPr>
          <xdr:cNvPr id="7" name="Straight Connector 6">
            <a:extLst>
              <a:ext uri="{FF2B5EF4-FFF2-40B4-BE49-F238E27FC236}">
                <a16:creationId xmlns="" xmlns:a16="http://schemas.microsoft.com/office/drawing/2014/main" id="{00000000-0008-0000-3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3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3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381000</xdr:colOff>
      <xdr:row>0</xdr:row>
      <xdr:rowOff>23813</xdr:rowOff>
    </xdr:from>
    <xdr:to>
      <xdr:col>10</xdr:col>
      <xdr:colOff>615647</xdr:colOff>
      <xdr:row>1</xdr:row>
      <xdr:rowOff>161192</xdr:rowOff>
    </xdr:to>
    <xdr:sp macro="" textlink="">
      <xdr:nvSpPr>
        <xdr:cNvPr id="2" name="TextBox 5">
          <a:extLst>
            <a:ext uri="{FF2B5EF4-FFF2-40B4-BE49-F238E27FC236}">
              <a16:creationId xmlns="" xmlns:a16="http://schemas.microsoft.com/office/drawing/2014/main" id="{00000000-0008-0000-3200-000002000000}"/>
            </a:ext>
          </a:extLst>
        </xdr:cNvPr>
        <xdr:cNvSpPr txBox="1"/>
      </xdr:nvSpPr>
      <xdr:spPr>
        <a:xfrm>
          <a:off x="7381875" y="23813"/>
          <a:ext cx="987122" cy="346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323850</xdr:colOff>
      <xdr:row>0</xdr:row>
      <xdr:rowOff>0</xdr:rowOff>
    </xdr:from>
    <xdr:to>
      <xdr:col>14</xdr:col>
      <xdr:colOff>641840</xdr:colOff>
      <xdr:row>1</xdr:row>
      <xdr:rowOff>161192</xdr:rowOff>
    </xdr:to>
    <xdr:sp macro="" textlink="">
      <xdr:nvSpPr>
        <xdr:cNvPr id="2" name="TextBox 5">
          <a:extLst>
            <a:ext uri="{FF2B5EF4-FFF2-40B4-BE49-F238E27FC236}">
              <a16:creationId xmlns="" xmlns:a16="http://schemas.microsoft.com/office/drawing/2014/main" id="{00000000-0008-0000-3300-000002000000}"/>
            </a:ext>
          </a:extLst>
        </xdr:cNvPr>
        <xdr:cNvSpPr txBox="1"/>
      </xdr:nvSpPr>
      <xdr:spPr>
        <a:xfrm>
          <a:off x="9801225" y="0"/>
          <a:ext cx="975215" cy="342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xdr:colOff>
      <xdr:row>0</xdr:row>
      <xdr:rowOff>25977</xdr:rowOff>
    </xdr:from>
    <xdr:to>
      <xdr:col>9</xdr:col>
      <xdr:colOff>582092</xdr:colOff>
      <xdr:row>1</xdr:row>
      <xdr:rowOff>169851</xdr:rowOff>
    </xdr:to>
    <xdr:sp macro="" textlink="">
      <xdr:nvSpPr>
        <xdr:cNvPr id="2" name="TextBox 5">
          <a:extLst>
            <a:ext uri="{FF2B5EF4-FFF2-40B4-BE49-F238E27FC236}">
              <a16:creationId xmlns="" xmlns:a16="http://schemas.microsoft.com/office/drawing/2014/main" id="{00000000-0008-0000-3400-000002000000}"/>
            </a:ext>
          </a:extLst>
        </xdr:cNvPr>
        <xdr:cNvSpPr txBox="1"/>
      </xdr:nvSpPr>
      <xdr:spPr>
        <a:xfrm>
          <a:off x="5962651" y="25977"/>
          <a:ext cx="1220266" cy="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2100-000002000000}"/>
            </a:ext>
          </a:extLst>
        </xdr:cNvPr>
        <xdr:cNvGrpSpPr/>
      </xdr:nvGrpSpPr>
      <xdr:grpSpPr>
        <a:xfrm>
          <a:off x="2570788" y="207818"/>
          <a:ext cx="381000" cy="1889991"/>
          <a:chOff x="2679700" y="393700"/>
          <a:chExt cx="381000" cy="1625600"/>
        </a:xfrm>
      </xdr:grpSpPr>
      <xdr:cxnSp macro="">
        <xdr:nvCxnSpPr>
          <xdr:cNvPr id="3" name="Straight Connector 2">
            <a:extLst>
              <a:ext uri="{FF2B5EF4-FFF2-40B4-BE49-F238E27FC236}">
                <a16:creationId xmlns="" xmlns:a16="http://schemas.microsoft.com/office/drawing/2014/main" id="{00000000-0008-0000-2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2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2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24</xdr:row>
      <xdr:rowOff>76200</xdr:rowOff>
    </xdr:from>
    <xdr:to>
      <xdr:col>5</xdr:col>
      <xdr:colOff>406400</xdr:colOff>
      <xdr:row>35</xdr:row>
      <xdr:rowOff>139700</xdr:rowOff>
    </xdr:to>
    <xdr:grpSp>
      <xdr:nvGrpSpPr>
        <xdr:cNvPr id="6" name="Group 5">
          <a:extLst>
            <a:ext uri="{FF2B5EF4-FFF2-40B4-BE49-F238E27FC236}">
              <a16:creationId xmlns="" xmlns:a16="http://schemas.microsoft.com/office/drawing/2014/main" id="{00000000-0008-0000-2100-000006000000}"/>
            </a:ext>
          </a:extLst>
        </xdr:cNvPr>
        <xdr:cNvGrpSpPr/>
      </xdr:nvGrpSpPr>
      <xdr:grpSpPr>
        <a:xfrm>
          <a:off x="2570788" y="5771958"/>
          <a:ext cx="406400" cy="2264833"/>
          <a:chOff x="2679700" y="393700"/>
          <a:chExt cx="381000" cy="1625600"/>
        </a:xfrm>
      </xdr:grpSpPr>
      <xdr:cxnSp macro="">
        <xdr:nvCxnSpPr>
          <xdr:cNvPr id="7" name="Straight Connector 6">
            <a:extLst>
              <a:ext uri="{FF2B5EF4-FFF2-40B4-BE49-F238E27FC236}">
                <a16:creationId xmlns="" xmlns:a16="http://schemas.microsoft.com/office/drawing/2014/main" id="{00000000-0008-0000-2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2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2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7929563</xdr:colOff>
      <xdr:row>0</xdr:row>
      <xdr:rowOff>28575</xdr:rowOff>
    </xdr:from>
    <xdr:to>
      <xdr:col>1</xdr:col>
      <xdr:colOff>3666</xdr:colOff>
      <xdr:row>1</xdr:row>
      <xdr:rowOff>123092</xdr:rowOff>
    </xdr:to>
    <xdr:sp macro="" textlink="">
      <xdr:nvSpPr>
        <xdr:cNvPr id="2" name="TextBox 5">
          <a:extLst>
            <a:ext uri="{FF2B5EF4-FFF2-40B4-BE49-F238E27FC236}">
              <a16:creationId xmlns="" xmlns:a16="http://schemas.microsoft.com/office/drawing/2014/main" id="{00000000-0008-0000-3500-000002000000}"/>
            </a:ext>
          </a:extLst>
        </xdr:cNvPr>
        <xdr:cNvSpPr txBox="1"/>
      </xdr:nvSpPr>
      <xdr:spPr>
        <a:xfrm>
          <a:off x="7929563" y="28575"/>
          <a:ext cx="1075228" cy="348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0</xdr:col>
      <xdr:colOff>7929563</xdr:colOff>
      <xdr:row>0</xdr:row>
      <xdr:rowOff>28575</xdr:rowOff>
    </xdr:from>
    <xdr:to>
      <xdr:col>1</xdr:col>
      <xdr:colOff>3666</xdr:colOff>
      <xdr:row>1</xdr:row>
      <xdr:rowOff>123092</xdr:rowOff>
    </xdr:to>
    <xdr:sp macro="" textlink="">
      <xdr:nvSpPr>
        <xdr:cNvPr id="3" name="TextBox 5">
          <a:extLst>
            <a:ext uri="{FF2B5EF4-FFF2-40B4-BE49-F238E27FC236}">
              <a16:creationId xmlns="" xmlns:a16="http://schemas.microsoft.com/office/drawing/2014/main" id="{00000000-0008-0000-3500-000003000000}"/>
            </a:ext>
          </a:extLst>
        </xdr:cNvPr>
        <xdr:cNvSpPr txBox="1"/>
      </xdr:nvSpPr>
      <xdr:spPr>
        <a:xfrm>
          <a:off x="7929563" y="28575"/>
          <a:ext cx="1309543" cy="345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6</xdr:col>
      <xdr:colOff>746615</xdr:colOff>
      <xdr:row>2</xdr:row>
      <xdr:rowOff>65942</xdr:rowOff>
    </xdr:to>
    <xdr:sp macro="" textlink="">
      <xdr:nvSpPr>
        <xdr:cNvPr id="2" name="TextBox 5">
          <a:extLst>
            <a:ext uri="{FF2B5EF4-FFF2-40B4-BE49-F238E27FC236}">
              <a16:creationId xmlns="" xmlns:a16="http://schemas.microsoft.com/office/drawing/2014/main" id="{00000000-0008-0000-3600-000002000000}"/>
            </a:ext>
          </a:extLst>
        </xdr:cNvPr>
        <xdr:cNvSpPr txBox="1"/>
      </xdr:nvSpPr>
      <xdr:spPr>
        <a:xfrm>
          <a:off x="4705350" y="133350"/>
          <a:ext cx="1032365" cy="326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7</xdr:col>
      <xdr:colOff>746615</xdr:colOff>
      <xdr:row>2</xdr:row>
      <xdr:rowOff>65942</xdr:rowOff>
    </xdr:to>
    <xdr:sp macro="" textlink="">
      <xdr:nvSpPr>
        <xdr:cNvPr id="2" name="TextBox 5">
          <a:extLst>
            <a:ext uri="{FF2B5EF4-FFF2-40B4-BE49-F238E27FC236}">
              <a16:creationId xmlns="" xmlns:a16="http://schemas.microsoft.com/office/drawing/2014/main" id="{00000000-0008-0000-3700-000002000000}"/>
            </a:ext>
          </a:extLst>
        </xdr:cNvPr>
        <xdr:cNvSpPr txBox="1"/>
      </xdr:nvSpPr>
      <xdr:spPr>
        <a:xfrm>
          <a:off x="4701540" y="133350"/>
          <a:ext cx="1013315" cy="328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464820</xdr:colOff>
      <xdr:row>0</xdr:row>
      <xdr:rowOff>83623</xdr:rowOff>
    </xdr:from>
    <xdr:to>
      <xdr:col>5</xdr:col>
      <xdr:colOff>1023311</xdr:colOff>
      <xdr:row>1</xdr:row>
      <xdr:rowOff>167230</xdr:rowOff>
    </xdr:to>
    <xdr:sp macro="" textlink="">
      <xdr:nvSpPr>
        <xdr:cNvPr id="2" name="TextBox 5">
          <a:extLst>
            <a:ext uri="{FF2B5EF4-FFF2-40B4-BE49-F238E27FC236}">
              <a16:creationId xmlns="" xmlns:a16="http://schemas.microsoft.com/office/drawing/2014/main" id="{00000000-0008-0000-2200-000002000000}"/>
            </a:ext>
          </a:extLst>
        </xdr:cNvPr>
        <xdr:cNvSpPr txBox="1"/>
      </xdr:nvSpPr>
      <xdr:spPr>
        <a:xfrm>
          <a:off x="6393180" y="83623"/>
          <a:ext cx="142717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571500</xdr:colOff>
      <xdr:row>0</xdr:row>
      <xdr:rowOff>197923</xdr:rowOff>
    </xdr:from>
    <xdr:to>
      <xdr:col>7</xdr:col>
      <xdr:colOff>924251</xdr:colOff>
      <xdr:row>2</xdr:row>
      <xdr:rowOff>30070</xdr:rowOff>
    </xdr:to>
    <xdr:sp macro="" textlink="">
      <xdr:nvSpPr>
        <xdr:cNvPr id="2" name="TextBox 5">
          <a:extLst>
            <a:ext uri="{FF2B5EF4-FFF2-40B4-BE49-F238E27FC236}">
              <a16:creationId xmlns="" xmlns:a16="http://schemas.microsoft.com/office/drawing/2014/main" id="{00000000-0008-0000-2300-000002000000}"/>
            </a:ext>
          </a:extLst>
        </xdr:cNvPr>
        <xdr:cNvSpPr txBox="1"/>
      </xdr:nvSpPr>
      <xdr:spPr>
        <a:xfrm>
          <a:off x="9677400" y="197923"/>
          <a:ext cx="122143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434340</xdr:colOff>
      <xdr:row>0</xdr:row>
      <xdr:rowOff>71438</xdr:rowOff>
    </xdr:from>
    <xdr:to>
      <xdr:col>6</xdr:col>
      <xdr:colOff>897745</xdr:colOff>
      <xdr:row>2</xdr:row>
      <xdr:rowOff>26255</xdr:rowOff>
    </xdr:to>
    <xdr:sp macro="" textlink="">
      <xdr:nvSpPr>
        <xdr:cNvPr id="2" name="TextBox 5">
          <a:extLst>
            <a:ext uri="{FF2B5EF4-FFF2-40B4-BE49-F238E27FC236}">
              <a16:creationId xmlns="" xmlns:a16="http://schemas.microsoft.com/office/drawing/2014/main" id="{00000000-0008-0000-2400-000002000000}"/>
            </a:ext>
          </a:extLst>
        </xdr:cNvPr>
        <xdr:cNvSpPr txBox="1"/>
      </xdr:nvSpPr>
      <xdr:spPr>
        <a:xfrm>
          <a:off x="6812280" y="71438"/>
          <a:ext cx="1133965" cy="351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518160</xdr:colOff>
      <xdr:row>0</xdr:row>
      <xdr:rowOff>0</xdr:rowOff>
    </xdr:from>
    <xdr:to>
      <xdr:col>18</xdr:col>
      <xdr:colOff>1760</xdr:colOff>
      <xdr:row>1</xdr:row>
      <xdr:rowOff>142142</xdr:rowOff>
    </xdr:to>
    <xdr:sp macro="" textlink="">
      <xdr:nvSpPr>
        <xdr:cNvPr id="2" name="TextBox 5">
          <a:extLst>
            <a:ext uri="{FF2B5EF4-FFF2-40B4-BE49-F238E27FC236}">
              <a16:creationId xmlns="" xmlns:a16="http://schemas.microsoft.com/office/drawing/2014/main" id="{00000000-0008-0000-2500-000002000000}"/>
            </a:ext>
          </a:extLst>
        </xdr:cNvPr>
        <xdr:cNvSpPr txBox="1"/>
      </xdr:nvSpPr>
      <xdr:spPr>
        <a:xfrm>
          <a:off x="13281660" y="0"/>
          <a:ext cx="112190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441960</xdr:colOff>
      <xdr:row>0</xdr:row>
      <xdr:rowOff>0</xdr:rowOff>
    </xdr:from>
    <xdr:to>
      <xdr:col>10</xdr:col>
      <xdr:colOff>1760</xdr:colOff>
      <xdr:row>1</xdr:row>
      <xdr:rowOff>142142</xdr:rowOff>
    </xdr:to>
    <xdr:sp macro="" textlink="">
      <xdr:nvSpPr>
        <xdr:cNvPr id="2" name="TextBox 5">
          <a:extLst>
            <a:ext uri="{FF2B5EF4-FFF2-40B4-BE49-F238E27FC236}">
              <a16:creationId xmlns="" xmlns:a16="http://schemas.microsoft.com/office/drawing/2014/main" id="{00000000-0008-0000-2600-000002000000}"/>
            </a:ext>
          </a:extLst>
        </xdr:cNvPr>
        <xdr:cNvSpPr txBox="1"/>
      </xdr:nvSpPr>
      <xdr:spPr>
        <a:xfrm>
          <a:off x="7261860" y="0"/>
          <a:ext cx="113714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710565</xdr:colOff>
      <xdr:row>0</xdr:row>
      <xdr:rowOff>39312</xdr:rowOff>
    </xdr:from>
    <xdr:to>
      <xdr:col>12</xdr:col>
      <xdr:colOff>895205</xdr:colOff>
      <xdr:row>1</xdr:row>
      <xdr:rowOff>189074</xdr:rowOff>
    </xdr:to>
    <xdr:sp macro="" textlink="">
      <xdr:nvSpPr>
        <xdr:cNvPr id="2" name="TextBox 5">
          <a:extLst>
            <a:ext uri="{FF2B5EF4-FFF2-40B4-BE49-F238E27FC236}">
              <a16:creationId xmlns="" xmlns:a16="http://schemas.microsoft.com/office/drawing/2014/main" id="{00000000-0008-0000-2700-000002000000}"/>
            </a:ext>
          </a:extLst>
        </xdr:cNvPr>
        <xdr:cNvSpPr txBox="1"/>
      </xdr:nvSpPr>
      <xdr:spPr>
        <a:xfrm>
          <a:off x="10944225" y="39312"/>
          <a:ext cx="1007600" cy="34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907351</xdr:colOff>
      <xdr:row>0</xdr:row>
      <xdr:rowOff>66052</xdr:rowOff>
    </xdr:from>
    <xdr:to>
      <xdr:col>8</xdr:col>
      <xdr:colOff>1057381</xdr:colOff>
      <xdr:row>2</xdr:row>
      <xdr:rowOff>91440</xdr:rowOff>
    </xdr:to>
    <xdr:sp macro="" textlink="">
      <xdr:nvSpPr>
        <xdr:cNvPr id="2" name="TextBox 5">
          <a:extLst>
            <a:ext uri="{FF2B5EF4-FFF2-40B4-BE49-F238E27FC236}">
              <a16:creationId xmlns="" xmlns:a16="http://schemas.microsoft.com/office/drawing/2014/main" id="{00000000-0008-0000-2800-000002000000}"/>
            </a:ext>
          </a:extLst>
        </xdr:cNvPr>
        <xdr:cNvSpPr txBox="1"/>
      </xdr:nvSpPr>
      <xdr:spPr>
        <a:xfrm>
          <a:off x="6340411" y="66052"/>
          <a:ext cx="1293030" cy="421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efa8\AppData\Local\Microsoft\Windows\Temporary%20Internet%20Files\Low\Content.IE5\SY6YFENG\Users\Lenovo\Downloads\Routine%20Files\EXCDATA\BP\DISB\FY03\list%20of%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560"/>
      <sheetName val="2912"/>
      <sheetName val="3008"/>
      <sheetName val="2977"/>
      <sheetName val="3009"/>
      <sheetName val="3185"/>
      <sheetName val="3215"/>
      <sheetName val="3293"/>
    </sheetNames>
    <sheetDataSet>
      <sheetData sheetId="0"/>
      <sheetData sheetId="1">
        <row r="1">
          <cell r="B1" t="str">
            <v>Original</v>
          </cell>
          <cell r="C1" t="str">
            <v>Revised/Formally Revised</v>
          </cell>
          <cell r="D1" t="str">
            <v>Actual</v>
          </cell>
          <cell r="E1" t="str">
            <v>Disb Lag</v>
          </cell>
        </row>
        <row r="2">
          <cell r="A2">
            <v>36861</v>
          </cell>
          <cell r="B2">
            <v>20040000</v>
          </cell>
          <cell r="C2">
            <v>10332919.619999999</v>
          </cell>
          <cell r="D2">
            <v>10560603.42</v>
          </cell>
          <cell r="E2">
            <v>-2.2034798331277521E-2</v>
          </cell>
        </row>
        <row r="3">
          <cell r="A3">
            <v>36892</v>
          </cell>
          <cell r="B3">
            <v>20040000</v>
          </cell>
          <cell r="C3">
            <v>10722591</v>
          </cell>
          <cell r="D3">
            <v>10692549.469999999</v>
          </cell>
          <cell r="E3">
            <v>2.801704364178508E-3</v>
          </cell>
        </row>
        <row r="4">
          <cell r="A4">
            <v>36923</v>
          </cell>
          <cell r="B4">
            <v>20040000</v>
          </cell>
          <cell r="C4">
            <v>11112262.380000001</v>
          </cell>
          <cell r="D4">
            <v>11376696.489999998</v>
          </cell>
          <cell r="E4">
            <v>-2.3796604233889365E-2</v>
          </cell>
        </row>
        <row r="5">
          <cell r="A5">
            <v>36951</v>
          </cell>
          <cell r="B5">
            <v>20040000</v>
          </cell>
          <cell r="C5">
            <v>11501933.76</v>
          </cell>
          <cell r="D5">
            <v>12238992.289999999</v>
          </cell>
          <cell r="E5">
            <v>-6.4081270626270698E-2</v>
          </cell>
        </row>
        <row r="6">
          <cell r="A6">
            <v>36982</v>
          </cell>
          <cell r="B6">
            <v>20040000</v>
          </cell>
          <cell r="C6">
            <v>12631041.75</v>
          </cell>
          <cell r="D6">
            <v>12645258.59</v>
          </cell>
          <cell r="E6">
            <v>-1.1255477007666333E-3</v>
          </cell>
        </row>
        <row r="7">
          <cell r="A7">
            <v>37012</v>
          </cell>
          <cell r="B7">
            <v>20040000</v>
          </cell>
          <cell r="C7">
            <v>13760149.74</v>
          </cell>
          <cell r="D7">
            <v>12238992.289999999</v>
          </cell>
          <cell r="E7">
            <v>0.11054803027165322</v>
          </cell>
        </row>
        <row r="8">
          <cell r="A8">
            <v>37043</v>
          </cell>
          <cell r="B8">
            <v>20040000</v>
          </cell>
          <cell r="C8">
            <v>14889257.710000001</v>
          </cell>
          <cell r="D8">
            <v>12238992.289999999</v>
          </cell>
          <cell r="E8">
            <v>0.17799849204168297</v>
          </cell>
        </row>
        <row r="9">
          <cell r="A9">
            <v>37073</v>
          </cell>
          <cell r="B9">
            <v>20040000</v>
          </cell>
          <cell r="C9">
            <v>16034153.02</v>
          </cell>
          <cell r="D9">
            <v>12238992.289999999</v>
          </cell>
          <cell r="E9">
            <v>0.23669231079846589</v>
          </cell>
        </row>
        <row r="10">
          <cell r="A10">
            <v>37104</v>
          </cell>
          <cell r="B10">
            <v>20040000</v>
          </cell>
          <cell r="C10">
            <v>17179048.329999998</v>
          </cell>
          <cell r="D10">
            <v>12238992.289999999</v>
          </cell>
          <cell r="E10">
            <v>0.2875628466201538</v>
          </cell>
        </row>
        <row r="11">
          <cell r="A11">
            <v>37135</v>
          </cell>
          <cell r="B11">
            <v>20040000</v>
          </cell>
          <cell r="C11">
            <v>18323943.629999999</v>
          </cell>
          <cell r="D11">
            <v>12238992.289999999</v>
          </cell>
          <cell r="E11">
            <v>0.33207651490685142</v>
          </cell>
        </row>
        <row r="12">
          <cell r="A12">
            <v>37165</v>
          </cell>
          <cell r="B12">
            <v>20040000</v>
          </cell>
          <cell r="C12">
            <v>18323943.629999999</v>
          </cell>
        </row>
        <row r="13">
          <cell r="A13">
            <v>37196</v>
          </cell>
          <cell r="B13">
            <v>20040000</v>
          </cell>
          <cell r="C13">
            <v>18323943.629999999</v>
          </cell>
        </row>
        <row r="14">
          <cell r="A14">
            <v>37226</v>
          </cell>
          <cell r="B14">
            <v>20040000</v>
          </cell>
          <cell r="C14">
            <v>18323943.629999999</v>
          </cell>
        </row>
        <row r="15">
          <cell r="A15">
            <v>37257</v>
          </cell>
          <cell r="B15">
            <v>20040000</v>
          </cell>
          <cell r="C15">
            <v>18323943.629999999</v>
          </cell>
        </row>
        <row r="16">
          <cell r="A16">
            <v>37288</v>
          </cell>
          <cell r="B16">
            <v>20040000</v>
          </cell>
          <cell r="C16">
            <v>18323943.629999999</v>
          </cell>
        </row>
        <row r="17">
          <cell r="A17">
            <v>37316</v>
          </cell>
          <cell r="B17">
            <v>20040000</v>
          </cell>
          <cell r="C17">
            <v>18323943.629999999</v>
          </cell>
        </row>
        <row r="18">
          <cell r="A18">
            <v>37347</v>
          </cell>
          <cell r="B18">
            <v>20040000</v>
          </cell>
          <cell r="C18">
            <v>18323943.629999999</v>
          </cell>
        </row>
        <row r="19">
          <cell r="A19">
            <v>37377</v>
          </cell>
          <cell r="B19">
            <v>20040000</v>
          </cell>
          <cell r="C19">
            <v>18323943.629999999</v>
          </cell>
        </row>
        <row r="20">
          <cell r="A20">
            <v>37408</v>
          </cell>
          <cell r="B20">
            <v>20040000</v>
          </cell>
          <cell r="C20">
            <v>18323943.629999999</v>
          </cell>
        </row>
        <row r="21">
          <cell r="A21">
            <v>37438</v>
          </cell>
          <cell r="B21">
            <v>20040000</v>
          </cell>
          <cell r="C21">
            <v>18323943.629999999</v>
          </cell>
        </row>
        <row r="22">
          <cell r="A22">
            <v>37469</v>
          </cell>
          <cell r="B22">
            <v>20040000</v>
          </cell>
          <cell r="C22">
            <v>18323943.629999999</v>
          </cell>
        </row>
        <row r="23">
          <cell r="A23">
            <v>37500</v>
          </cell>
          <cell r="B23">
            <v>20040000</v>
          </cell>
          <cell r="C23">
            <v>18323943.629999999</v>
          </cell>
        </row>
        <row r="24">
          <cell r="A24">
            <v>37530</v>
          </cell>
          <cell r="B24">
            <v>20040000</v>
          </cell>
          <cell r="C24">
            <v>18323943.629999999</v>
          </cell>
        </row>
        <row r="25">
          <cell r="A25">
            <v>37561</v>
          </cell>
          <cell r="B25">
            <v>20040000</v>
          </cell>
          <cell r="C25">
            <v>18323943.629999999</v>
          </cell>
        </row>
        <row r="26">
          <cell r="A26">
            <v>37591</v>
          </cell>
          <cell r="B26">
            <v>20040000</v>
          </cell>
          <cell r="C26">
            <v>18323943.629999999</v>
          </cell>
        </row>
        <row r="27">
          <cell r="A27">
            <v>37622</v>
          </cell>
          <cell r="B27">
            <v>20040000</v>
          </cell>
          <cell r="C27">
            <v>18323943.629999999</v>
          </cell>
        </row>
        <row r="28">
          <cell r="A28">
            <v>37653</v>
          </cell>
          <cell r="B28">
            <v>20040000</v>
          </cell>
          <cell r="C28">
            <v>18323943.629999999</v>
          </cell>
        </row>
        <row r="29">
          <cell r="A29">
            <v>37681</v>
          </cell>
          <cell r="B29">
            <v>20040000</v>
          </cell>
          <cell r="C29">
            <v>18323943.629999999</v>
          </cell>
        </row>
      </sheetData>
      <sheetData sheetId="2">
        <row r="1">
          <cell r="B1" t="str">
            <v>Original</v>
          </cell>
          <cell r="C1" t="str">
            <v>Revised/Formally Revised</v>
          </cell>
          <cell r="D1" t="str">
            <v>Actual</v>
          </cell>
          <cell r="E1" t="str">
            <v>Disb Lag</v>
          </cell>
        </row>
        <row r="2">
          <cell r="A2">
            <v>36861</v>
          </cell>
          <cell r="B2">
            <v>15200000</v>
          </cell>
          <cell r="C2">
            <v>9436321.4299999997</v>
          </cell>
          <cell r="D2">
            <v>7543558.8599999966</v>
          </cell>
          <cell r="E2">
            <v>0.20058267239419408</v>
          </cell>
        </row>
        <row r="3">
          <cell r="A3">
            <v>36892</v>
          </cell>
          <cell r="B3">
            <v>15530000</v>
          </cell>
          <cell r="C3">
            <v>9776654.7599999998</v>
          </cell>
          <cell r="D3">
            <v>8162903.2199999979</v>
          </cell>
          <cell r="E3">
            <v>0.16506172915120937</v>
          </cell>
        </row>
        <row r="4">
          <cell r="A4">
            <v>36923</v>
          </cell>
          <cell r="B4">
            <v>15860000</v>
          </cell>
          <cell r="C4">
            <v>10116988.09</v>
          </cell>
          <cell r="D4">
            <v>8770316.6500000022</v>
          </cell>
          <cell r="E4">
            <v>0.13310991651073473</v>
          </cell>
        </row>
        <row r="5">
          <cell r="A5">
            <v>36951</v>
          </cell>
          <cell r="B5">
            <v>16200000</v>
          </cell>
          <cell r="C5">
            <v>10457321.43</v>
          </cell>
          <cell r="D5">
            <v>9239430.9600000028</v>
          </cell>
          <cell r="E5">
            <v>0.11646294685999692</v>
          </cell>
        </row>
        <row r="6">
          <cell r="A6">
            <v>36982</v>
          </cell>
          <cell r="B6">
            <v>16470000</v>
          </cell>
          <cell r="C6">
            <v>10897654.76</v>
          </cell>
          <cell r="D6">
            <v>9239430.9600000009</v>
          </cell>
          <cell r="E6">
            <v>0.15216336326661159</v>
          </cell>
        </row>
        <row r="7">
          <cell r="A7">
            <v>37012</v>
          </cell>
          <cell r="B7">
            <v>16740000</v>
          </cell>
          <cell r="C7">
            <v>11337988.09</v>
          </cell>
          <cell r="D7">
            <v>9567869.3900000006</v>
          </cell>
          <cell r="E7">
            <v>0.15612282231635324</v>
          </cell>
        </row>
        <row r="8">
          <cell r="A8">
            <v>37043</v>
          </cell>
          <cell r="B8">
            <v>17000000</v>
          </cell>
          <cell r="C8">
            <v>11778321.43</v>
          </cell>
          <cell r="E8">
            <v>1</v>
          </cell>
        </row>
        <row r="9">
          <cell r="A9">
            <v>37073</v>
          </cell>
          <cell r="B9">
            <v>17200000</v>
          </cell>
          <cell r="C9">
            <v>12318666.67</v>
          </cell>
          <cell r="E9">
            <v>1</v>
          </cell>
        </row>
        <row r="10">
          <cell r="A10">
            <v>37104</v>
          </cell>
          <cell r="B10">
            <v>17400000</v>
          </cell>
          <cell r="C10">
            <v>12859011.91</v>
          </cell>
          <cell r="E10">
            <v>1</v>
          </cell>
        </row>
        <row r="11">
          <cell r="A11">
            <v>37135</v>
          </cell>
          <cell r="B11">
            <v>17600000</v>
          </cell>
          <cell r="C11">
            <v>13399357.140000001</v>
          </cell>
          <cell r="E11">
            <v>1</v>
          </cell>
        </row>
        <row r="12">
          <cell r="A12">
            <v>37165</v>
          </cell>
          <cell r="B12">
            <v>17730000</v>
          </cell>
          <cell r="C12">
            <v>13939702.380000001</v>
          </cell>
          <cell r="E12">
            <v>1</v>
          </cell>
        </row>
        <row r="13">
          <cell r="A13">
            <v>37196</v>
          </cell>
          <cell r="B13">
            <v>17860000</v>
          </cell>
          <cell r="C13">
            <v>14480047.619999999</v>
          </cell>
          <cell r="E13">
            <v>1</v>
          </cell>
        </row>
        <row r="14">
          <cell r="A14">
            <v>37226</v>
          </cell>
          <cell r="B14">
            <v>18000000</v>
          </cell>
          <cell r="C14">
            <v>15020392.85</v>
          </cell>
          <cell r="E14">
            <v>1</v>
          </cell>
        </row>
        <row r="15">
          <cell r="A15">
            <v>37257</v>
          </cell>
          <cell r="B15">
            <v>18090000</v>
          </cell>
          <cell r="C15">
            <v>15560738.09</v>
          </cell>
          <cell r="E15">
            <v>1</v>
          </cell>
        </row>
        <row r="16">
          <cell r="A16">
            <v>37288</v>
          </cell>
          <cell r="B16">
            <v>18180000</v>
          </cell>
          <cell r="C16">
            <v>16101083.33</v>
          </cell>
          <cell r="E16">
            <v>1</v>
          </cell>
        </row>
        <row r="17">
          <cell r="A17">
            <v>37316</v>
          </cell>
          <cell r="B17">
            <v>18280000</v>
          </cell>
          <cell r="C17">
            <v>16641428.560000001</v>
          </cell>
          <cell r="E17">
            <v>1</v>
          </cell>
        </row>
      </sheetData>
      <sheetData sheetId="3">
        <row r="1">
          <cell r="B1" t="str">
            <v>Original</v>
          </cell>
          <cell r="C1" t="str">
            <v>Revised/Formally Revised</v>
          </cell>
          <cell r="D1" t="str">
            <v>Actual</v>
          </cell>
          <cell r="E1" t="str">
            <v>Disb Lag</v>
          </cell>
        </row>
        <row r="2">
          <cell r="A2">
            <v>36861</v>
          </cell>
          <cell r="B2">
            <v>20500000</v>
          </cell>
          <cell r="C2">
            <v>20400000</v>
          </cell>
          <cell r="D2">
            <v>15158018.660000004</v>
          </cell>
          <cell r="E2">
            <v>0.25695986960784295</v>
          </cell>
        </row>
        <row r="3">
          <cell r="A3">
            <v>36892</v>
          </cell>
          <cell r="B3">
            <v>20840000</v>
          </cell>
          <cell r="C3">
            <v>20740000</v>
          </cell>
          <cell r="D3">
            <v>15792183.770000001</v>
          </cell>
          <cell r="E3">
            <v>0.2385639455159112</v>
          </cell>
        </row>
        <row r="4">
          <cell r="A4">
            <v>36923</v>
          </cell>
          <cell r="B4">
            <v>21170000</v>
          </cell>
          <cell r="C4">
            <v>21070000</v>
          </cell>
          <cell r="D4">
            <v>15792183.770000003</v>
          </cell>
          <cell r="E4">
            <v>0.25048961699098227</v>
          </cell>
        </row>
        <row r="5">
          <cell r="A5">
            <v>36951</v>
          </cell>
          <cell r="B5">
            <v>21500000</v>
          </cell>
          <cell r="C5">
            <v>21400000</v>
          </cell>
          <cell r="D5">
            <v>16745242.869999992</v>
          </cell>
          <cell r="E5">
            <v>0.21751201542056114</v>
          </cell>
        </row>
        <row r="6">
          <cell r="A6">
            <v>36982</v>
          </cell>
          <cell r="B6">
            <v>21840000</v>
          </cell>
          <cell r="C6">
            <v>21740000</v>
          </cell>
          <cell r="D6">
            <v>16745242.870000001</v>
          </cell>
          <cell r="E6">
            <v>0.22974963799448017</v>
          </cell>
        </row>
        <row r="7">
          <cell r="A7">
            <v>37012</v>
          </cell>
          <cell r="B7">
            <v>22170000</v>
          </cell>
          <cell r="C7">
            <v>22070000</v>
          </cell>
          <cell r="D7">
            <v>16745242.869999992</v>
          </cell>
          <cell r="E7">
            <v>0.2412667480743094</v>
          </cell>
        </row>
        <row r="8">
          <cell r="A8">
            <v>37043</v>
          </cell>
          <cell r="B8">
            <v>22500000</v>
          </cell>
          <cell r="C8">
            <v>22400000</v>
          </cell>
          <cell r="D8">
            <v>16745242.869999992</v>
          </cell>
          <cell r="E8">
            <v>0.25244451473214324</v>
          </cell>
        </row>
        <row r="9">
          <cell r="A9">
            <v>37073</v>
          </cell>
          <cell r="B9">
            <v>22690000</v>
          </cell>
          <cell r="C9">
            <v>22590000</v>
          </cell>
          <cell r="D9">
            <v>16745242.869999992</v>
          </cell>
          <cell r="E9">
            <v>0.25873205533421906</v>
          </cell>
        </row>
        <row r="10">
          <cell r="A10">
            <v>37104</v>
          </cell>
          <cell r="B10">
            <v>22870000</v>
          </cell>
          <cell r="C10">
            <v>22770000</v>
          </cell>
          <cell r="D10">
            <v>16745242.869999992</v>
          </cell>
          <cell r="E10">
            <v>0.26459188098375092</v>
          </cell>
        </row>
        <row r="11">
          <cell r="A11">
            <v>37135</v>
          </cell>
          <cell r="B11">
            <v>23050000</v>
          </cell>
          <cell r="C11">
            <v>22950000</v>
          </cell>
          <cell r="D11">
            <v>16745242.869999992</v>
          </cell>
          <cell r="E11">
            <v>0.27035978779956465</v>
          </cell>
        </row>
        <row r="12">
          <cell r="A12">
            <v>37165</v>
          </cell>
          <cell r="B12">
            <v>23240000</v>
          </cell>
          <cell r="C12">
            <v>23140000</v>
          </cell>
          <cell r="D12">
            <v>16745242.869999992</v>
          </cell>
          <cell r="E12">
            <v>0.27635078349178949</v>
          </cell>
        </row>
        <row r="13">
          <cell r="A13">
            <v>37196</v>
          </cell>
          <cell r="B13">
            <v>23420000</v>
          </cell>
          <cell r="C13">
            <v>23320000</v>
          </cell>
          <cell r="D13">
            <v>16745242.869999992</v>
          </cell>
          <cell r="E13">
            <v>0.28193641209262471</v>
          </cell>
        </row>
        <row r="14">
          <cell r="A14">
            <v>37226</v>
          </cell>
          <cell r="B14">
            <v>23600000</v>
          </cell>
          <cell r="C14">
            <v>23500000</v>
          </cell>
          <cell r="D14">
            <v>16745242.869999992</v>
          </cell>
          <cell r="E14">
            <v>0.28743647361702163</v>
          </cell>
        </row>
      </sheetData>
      <sheetData sheetId="4">
        <row r="1">
          <cell r="B1" t="str">
            <v>Original</v>
          </cell>
          <cell r="C1" t="str">
            <v>Revised/Formally Revised</v>
          </cell>
          <cell r="D1" t="str">
            <v>Actual</v>
          </cell>
          <cell r="E1" t="str">
            <v>Disb Lag</v>
          </cell>
        </row>
        <row r="2">
          <cell r="A2">
            <v>36861</v>
          </cell>
          <cell r="B2">
            <v>19420000</v>
          </cell>
          <cell r="C2">
            <v>7553828.54</v>
          </cell>
          <cell r="D2">
            <v>9712568.3500000015</v>
          </cell>
          <cell r="E2">
            <v>-0.285780885622273</v>
          </cell>
        </row>
        <row r="3">
          <cell r="A3">
            <v>36892</v>
          </cell>
          <cell r="B3">
            <v>19740000</v>
          </cell>
          <cell r="C3">
            <v>7738971.3899999997</v>
          </cell>
          <cell r="D3">
            <v>9712568.3499999959</v>
          </cell>
          <cell r="E3">
            <v>-0.25502057838722625</v>
          </cell>
        </row>
        <row r="4">
          <cell r="A4">
            <v>36923</v>
          </cell>
          <cell r="B4">
            <v>20060000</v>
          </cell>
          <cell r="C4">
            <v>7924114.2400000002</v>
          </cell>
          <cell r="D4">
            <v>9712568.3499999959</v>
          </cell>
          <cell r="E4">
            <v>-0.22569766863936525</v>
          </cell>
        </row>
        <row r="5">
          <cell r="A5">
            <v>36951</v>
          </cell>
          <cell r="B5">
            <v>20370000</v>
          </cell>
          <cell r="C5">
            <v>8109257.1100000003</v>
          </cell>
          <cell r="D5">
            <v>9712568.3499999959</v>
          </cell>
          <cell r="E5">
            <v>-0.19771370154522028</v>
          </cell>
        </row>
        <row r="6">
          <cell r="A6">
            <v>36982</v>
          </cell>
          <cell r="B6">
            <v>20690000</v>
          </cell>
          <cell r="C6">
            <v>8340685.6900000004</v>
          </cell>
          <cell r="D6">
            <v>10078070.309999997</v>
          </cell>
          <cell r="E6">
            <v>-0.20830237279927957</v>
          </cell>
        </row>
        <row r="7">
          <cell r="A7">
            <v>37012</v>
          </cell>
          <cell r="B7">
            <v>21010000</v>
          </cell>
          <cell r="C7">
            <v>8572114.2699999996</v>
          </cell>
          <cell r="D7">
            <v>9712568.3499999959</v>
          </cell>
          <cell r="E7">
            <v>-0.13304233285728195</v>
          </cell>
        </row>
        <row r="8">
          <cell r="A8">
            <v>37043</v>
          </cell>
          <cell r="B8">
            <v>21320000</v>
          </cell>
          <cell r="C8">
            <v>8803542.8300000001</v>
          </cell>
          <cell r="D8">
            <v>9712568.3499999959</v>
          </cell>
          <cell r="E8">
            <v>-0.10325678395092171</v>
          </cell>
        </row>
        <row r="9">
          <cell r="A9">
            <v>37073</v>
          </cell>
          <cell r="B9">
            <v>21570000</v>
          </cell>
          <cell r="C9">
            <v>9081257.1199999992</v>
          </cell>
          <cell r="D9">
            <v>9712568.3499999959</v>
          </cell>
          <cell r="E9">
            <v>-6.951804377497868E-2</v>
          </cell>
        </row>
        <row r="10">
          <cell r="A10">
            <v>37104</v>
          </cell>
          <cell r="B10">
            <v>21820000</v>
          </cell>
          <cell r="C10">
            <v>9358971.4100000001</v>
          </cell>
          <cell r="D10">
            <v>9712568.3499999959</v>
          </cell>
          <cell r="E10">
            <v>-3.7781602754142378E-2</v>
          </cell>
        </row>
        <row r="11">
          <cell r="A11">
            <v>37135</v>
          </cell>
          <cell r="B11">
            <v>22070000</v>
          </cell>
          <cell r="C11">
            <v>9636685.6999999993</v>
          </cell>
          <cell r="D11">
            <v>9712568.3499999959</v>
          </cell>
          <cell r="E11">
            <v>-7.8743514484442157E-3</v>
          </cell>
        </row>
        <row r="12">
          <cell r="A12">
            <v>37165</v>
          </cell>
          <cell r="B12">
            <v>22320000</v>
          </cell>
          <cell r="C12">
            <v>10053257.130000001</v>
          </cell>
          <cell r="D12">
            <v>9712568.3499999959</v>
          </cell>
          <cell r="E12">
            <v>3.3888398117596433E-2</v>
          </cell>
        </row>
        <row r="13">
          <cell r="A13">
            <v>37196</v>
          </cell>
          <cell r="B13">
            <v>22570000</v>
          </cell>
          <cell r="C13">
            <v>10469828.560000001</v>
          </cell>
          <cell r="D13">
            <v>9712568.3499999959</v>
          </cell>
          <cell r="E13">
            <v>7.2327851947176919E-2</v>
          </cell>
        </row>
        <row r="14">
          <cell r="A14">
            <v>37226</v>
          </cell>
          <cell r="B14">
            <v>22820000</v>
          </cell>
          <cell r="C14">
            <v>10886399.99</v>
          </cell>
          <cell r="D14">
            <v>9712568.3499999959</v>
          </cell>
          <cell r="E14">
            <v>0.10782551082802941</v>
          </cell>
        </row>
        <row r="15">
          <cell r="A15">
            <v>37257</v>
          </cell>
          <cell r="B15">
            <v>23070000</v>
          </cell>
          <cell r="C15">
            <v>11534399.99</v>
          </cell>
          <cell r="D15">
            <v>9712568.3499999959</v>
          </cell>
          <cell r="E15">
            <v>0.15794767318451597</v>
          </cell>
        </row>
        <row r="16">
          <cell r="A16">
            <v>37288</v>
          </cell>
          <cell r="B16">
            <v>23320000</v>
          </cell>
          <cell r="C16">
            <v>12182399.99</v>
          </cell>
          <cell r="D16">
            <v>9712568.3499999959</v>
          </cell>
          <cell r="E16">
            <v>0.20273769060508448</v>
          </cell>
        </row>
        <row r="17">
          <cell r="A17">
            <v>37316</v>
          </cell>
          <cell r="B17">
            <v>23570000</v>
          </cell>
          <cell r="C17">
            <v>12830399.98</v>
          </cell>
          <cell r="D17">
            <v>9712568.3499999959</v>
          </cell>
          <cell r="E17">
            <v>0.24300346324822872</v>
          </cell>
        </row>
        <row r="18">
          <cell r="A18">
            <v>37347</v>
          </cell>
          <cell r="B18">
            <v>23790000</v>
          </cell>
          <cell r="C18">
            <v>13570971.4</v>
          </cell>
          <cell r="D18">
            <v>9712568.3499999959</v>
          </cell>
          <cell r="E18">
            <v>0.28431296008773582</v>
          </cell>
        </row>
        <row r="19">
          <cell r="A19">
            <v>37377</v>
          </cell>
          <cell r="B19">
            <v>24010000</v>
          </cell>
          <cell r="C19">
            <v>14311542.82</v>
          </cell>
          <cell r="D19">
            <v>9712568.3499999959</v>
          </cell>
          <cell r="E19">
            <v>0.32134721796542159</v>
          </cell>
        </row>
        <row r="20">
          <cell r="A20">
            <v>37408</v>
          </cell>
          <cell r="B20">
            <v>24230000</v>
          </cell>
          <cell r="C20">
            <v>15052114.26</v>
          </cell>
          <cell r="D20">
            <v>9712568.3499999959</v>
          </cell>
          <cell r="E20">
            <v>0.35473726931435107</v>
          </cell>
        </row>
        <row r="21">
          <cell r="A21">
            <v>37438</v>
          </cell>
          <cell r="B21">
            <v>24230000</v>
          </cell>
          <cell r="C21">
            <v>15885257.119999999</v>
          </cell>
          <cell r="D21">
            <v>9712568.3499999959</v>
          </cell>
          <cell r="E21">
            <v>0.38857972038919086</v>
          </cell>
        </row>
        <row r="22">
          <cell r="A22">
            <v>37469</v>
          </cell>
          <cell r="B22">
            <v>24230000</v>
          </cell>
          <cell r="C22">
            <v>16718399.98</v>
          </cell>
          <cell r="D22">
            <v>9712568.3499999959</v>
          </cell>
          <cell r="E22">
            <v>0.41904916968017203</v>
          </cell>
        </row>
        <row r="23">
          <cell r="A23">
            <v>37500</v>
          </cell>
          <cell r="B23">
            <v>24230000</v>
          </cell>
          <cell r="C23">
            <v>17551542.84</v>
          </cell>
          <cell r="D23">
            <v>9712568.3499999959</v>
          </cell>
          <cell r="E23">
            <v>0.44662594972192221</v>
          </cell>
        </row>
        <row r="24">
          <cell r="A24">
            <v>37530</v>
          </cell>
          <cell r="B24">
            <v>24230000</v>
          </cell>
          <cell r="C24">
            <v>17949599.989999998</v>
          </cell>
          <cell r="D24">
            <v>9712568.3499999959</v>
          </cell>
          <cell r="E24">
            <v>0.45889778293605321</v>
          </cell>
        </row>
        <row r="25">
          <cell r="A25">
            <v>37561</v>
          </cell>
          <cell r="B25">
            <v>24230000</v>
          </cell>
          <cell r="C25">
            <v>18347657.140000001</v>
          </cell>
          <cell r="D25">
            <v>9712568.3499999959</v>
          </cell>
          <cell r="E25">
            <v>0.47063713498191106</v>
          </cell>
        </row>
        <row r="26">
          <cell r="A26">
            <v>37591</v>
          </cell>
          <cell r="B26">
            <v>24230000</v>
          </cell>
          <cell r="C26">
            <v>18745714.27</v>
          </cell>
          <cell r="D26">
            <v>9712568.3499999959</v>
          </cell>
          <cell r="E26">
            <v>0.48187792632987808</v>
          </cell>
        </row>
        <row r="27">
          <cell r="A27">
            <v>37622</v>
          </cell>
          <cell r="B27">
            <v>24230000</v>
          </cell>
          <cell r="C27">
            <v>18745714.27</v>
          </cell>
          <cell r="D27">
            <v>9712568.3499999959</v>
          </cell>
          <cell r="E27">
            <v>0.48187792632987808</v>
          </cell>
        </row>
        <row r="28">
          <cell r="A28">
            <v>37653</v>
          </cell>
          <cell r="B28">
            <v>24230000</v>
          </cell>
          <cell r="C28">
            <v>18745714.27</v>
          </cell>
          <cell r="D28">
            <v>9712568.3499999959</v>
          </cell>
          <cell r="E28">
            <v>0.48187792632987808</v>
          </cell>
        </row>
        <row r="29">
          <cell r="A29">
            <v>37681</v>
          </cell>
          <cell r="B29">
            <v>24230000</v>
          </cell>
          <cell r="C29">
            <v>18745714.27</v>
          </cell>
          <cell r="D29">
            <v>9712568.3499999959</v>
          </cell>
          <cell r="E29">
            <v>0.48187792632987808</v>
          </cell>
        </row>
        <row r="30">
          <cell r="A30">
            <v>37712</v>
          </cell>
          <cell r="B30">
            <v>24230000</v>
          </cell>
          <cell r="C30">
            <v>18745714.27</v>
          </cell>
          <cell r="D30">
            <v>9712568.3499999959</v>
          </cell>
          <cell r="E30">
            <v>0.48187792632987808</v>
          </cell>
        </row>
        <row r="31">
          <cell r="A31">
            <v>37742</v>
          </cell>
          <cell r="B31">
            <v>24230000</v>
          </cell>
          <cell r="C31">
            <v>18745714.27</v>
          </cell>
          <cell r="D31">
            <v>9712568.3499999959</v>
          </cell>
          <cell r="E31">
            <v>0.48187792632987808</v>
          </cell>
        </row>
        <row r="32">
          <cell r="A32">
            <v>37773</v>
          </cell>
          <cell r="B32">
            <v>24230000</v>
          </cell>
          <cell r="C32">
            <v>18745714.27</v>
          </cell>
          <cell r="D32">
            <v>9712568.3499999959</v>
          </cell>
          <cell r="E32">
            <v>0.48187792632987808</v>
          </cell>
        </row>
      </sheetData>
      <sheetData sheetId="5">
        <row r="1">
          <cell r="B1" t="str">
            <v>Original</v>
          </cell>
          <cell r="C1" t="str">
            <v>Revised/Formally Revised</v>
          </cell>
          <cell r="D1" t="str">
            <v>Actual</v>
          </cell>
          <cell r="E1" t="str">
            <v>Disb Lag</v>
          </cell>
        </row>
        <row r="2">
          <cell r="A2">
            <v>36861</v>
          </cell>
          <cell r="B2">
            <v>51140000</v>
          </cell>
          <cell r="C2">
            <v>27391873.32</v>
          </cell>
          <cell r="D2">
            <v>27255000.810000006</v>
          </cell>
          <cell r="E2">
            <v>4.9968291106274069E-3</v>
          </cell>
        </row>
        <row r="3">
          <cell r="A3">
            <v>36892</v>
          </cell>
          <cell r="B3">
            <v>52940000</v>
          </cell>
          <cell r="C3">
            <v>28551278.859999999</v>
          </cell>
          <cell r="D3">
            <v>28669409.890000008</v>
          </cell>
          <cell r="E3">
            <v>-4.1375039828954498E-3</v>
          </cell>
        </row>
        <row r="4">
          <cell r="A4">
            <v>36923</v>
          </cell>
          <cell r="B4">
            <v>54740000</v>
          </cell>
          <cell r="C4">
            <v>29710684.399999999</v>
          </cell>
          <cell r="D4">
            <v>28669409.890000004</v>
          </cell>
          <cell r="E4">
            <v>3.50471398094079E-2</v>
          </cell>
        </row>
        <row r="5">
          <cell r="A5">
            <v>36951</v>
          </cell>
          <cell r="B5">
            <v>56540000</v>
          </cell>
          <cell r="C5">
            <v>30870089.940000001</v>
          </cell>
          <cell r="D5">
            <v>34023764.99000001</v>
          </cell>
          <cell r="E5">
            <v>-0.10215956792252896</v>
          </cell>
        </row>
        <row r="6">
          <cell r="A6">
            <v>36982</v>
          </cell>
          <cell r="B6">
            <v>58340000</v>
          </cell>
          <cell r="C6">
            <v>32029495.48</v>
          </cell>
          <cell r="D6">
            <v>34974017.830000006</v>
          </cell>
          <cell r="E6">
            <v>-9.1931586991079423E-2</v>
          </cell>
        </row>
        <row r="7">
          <cell r="A7">
            <v>37012</v>
          </cell>
          <cell r="B7">
            <v>60140000</v>
          </cell>
          <cell r="C7">
            <v>33188901.02</v>
          </cell>
          <cell r="D7">
            <v>35446214.140000001</v>
          </cell>
          <cell r="E7">
            <v>-6.8014096599333593E-2</v>
          </cell>
        </row>
        <row r="8">
          <cell r="A8">
            <v>37043</v>
          </cell>
          <cell r="B8">
            <v>61940000</v>
          </cell>
          <cell r="C8">
            <v>34348306.530000001</v>
          </cell>
          <cell r="E8">
            <v>1</v>
          </cell>
        </row>
        <row r="9">
          <cell r="A9">
            <v>37073</v>
          </cell>
          <cell r="B9">
            <v>63290000</v>
          </cell>
          <cell r="C9">
            <v>35546215.469999999</v>
          </cell>
          <cell r="E9">
            <v>1</v>
          </cell>
        </row>
        <row r="10">
          <cell r="A10">
            <v>37104</v>
          </cell>
          <cell r="B10">
            <v>64640000</v>
          </cell>
          <cell r="C10">
            <v>36744124.409999996</v>
          </cell>
          <cell r="E10">
            <v>1</v>
          </cell>
        </row>
        <row r="11">
          <cell r="A11">
            <v>37135</v>
          </cell>
          <cell r="B11">
            <v>65990000</v>
          </cell>
          <cell r="C11">
            <v>37942033.350000001</v>
          </cell>
          <cell r="E11">
            <v>1</v>
          </cell>
        </row>
        <row r="12">
          <cell r="A12">
            <v>37165</v>
          </cell>
          <cell r="B12">
            <v>67390000</v>
          </cell>
          <cell r="C12">
            <v>39139942.289999999</v>
          </cell>
          <cell r="E12">
            <v>1</v>
          </cell>
        </row>
        <row r="13">
          <cell r="A13">
            <v>37196</v>
          </cell>
          <cell r="B13">
            <v>68790000</v>
          </cell>
          <cell r="C13">
            <v>40337851.229999997</v>
          </cell>
          <cell r="E13">
            <v>1</v>
          </cell>
        </row>
        <row r="14">
          <cell r="A14">
            <v>37226</v>
          </cell>
          <cell r="B14">
            <v>70190000</v>
          </cell>
          <cell r="C14">
            <v>41535760.170000002</v>
          </cell>
          <cell r="E14">
            <v>1</v>
          </cell>
        </row>
        <row r="15">
          <cell r="A15">
            <v>37257</v>
          </cell>
          <cell r="B15">
            <v>71090000</v>
          </cell>
          <cell r="C15">
            <v>42733669.109999999</v>
          </cell>
          <cell r="E15">
            <v>1</v>
          </cell>
        </row>
        <row r="16">
          <cell r="A16">
            <v>37288</v>
          </cell>
          <cell r="B16">
            <v>71990000</v>
          </cell>
          <cell r="C16">
            <v>43931578.049999997</v>
          </cell>
          <cell r="E16">
            <v>1</v>
          </cell>
        </row>
        <row r="17">
          <cell r="A17">
            <v>37316</v>
          </cell>
          <cell r="B17">
            <v>72890000</v>
          </cell>
          <cell r="C17">
            <v>45129486.990000002</v>
          </cell>
          <cell r="E17">
            <v>1</v>
          </cell>
        </row>
        <row r="18">
          <cell r="A18">
            <v>37347</v>
          </cell>
          <cell r="B18">
            <v>73790000</v>
          </cell>
          <cell r="C18">
            <v>46327395.93</v>
          </cell>
          <cell r="E18">
            <v>1</v>
          </cell>
        </row>
        <row r="19">
          <cell r="A19">
            <v>37377</v>
          </cell>
          <cell r="B19">
            <v>74690000</v>
          </cell>
          <cell r="C19">
            <v>47525304.869999997</v>
          </cell>
          <cell r="E19">
            <v>1</v>
          </cell>
        </row>
        <row r="20">
          <cell r="A20">
            <v>37408</v>
          </cell>
          <cell r="B20">
            <v>75590000</v>
          </cell>
          <cell r="C20">
            <v>48723213.810000002</v>
          </cell>
          <cell r="E20">
            <v>1</v>
          </cell>
        </row>
        <row r="21">
          <cell r="A21">
            <v>37438</v>
          </cell>
          <cell r="B21">
            <v>76360000</v>
          </cell>
          <cell r="C21">
            <v>52522427.060000002</v>
          </cell>
          <cell r="E21">
            <v>1</v>
          </cell>
        </row>
        <row r="22">
          <cell r="A22">
            <v>37469</v>
          </cell>
          <cell r="B22">
            <v>77120000</v>
          </cell>
          <cell r="C22">
            <v>56321640.310000002</v>
          </cell>
          <cell r="E22">
            <v>1</v>
          </cell>
        </row>
        <row r="23">
          <cell r="A23">
            <v>37500</v>
          </cell>
          <cell r="B23">
            <v>77880000</v>
          </cell>
          <cell r="C23">
            <v>60120853.560000002</v>
          </cell>
          <cell r="E23">
            <v>1</v>
          </cell>
        </row>
        <row r="24">
          <cell r="A24">
            <v>37530</v>
          </cell>
          <cell r="B24">
            <v>78340000</v>
          </cell>
          <cell r="C24">
            <v>63920066.810000002</v>
          </cell>
          <cell r="E24">
            <v>1</v>
          </cell>
        </row>
        <row r="25">
          <cell r="A25">
            <v>37561</v>
          </cell>
          <cell r="B25">
            <v>78790000</v>
          </cell>
          <cell r="C25">
            <v>67719280.060000002</v>
          </cell>
          <cell r="E25">
            <v>1</v>
          </cell>
        </row>
        <row r="26">
          <cell r="A26">
            <v>37591</v>
          </cell>
          <cell r="B26">
            <v>79240000</v>
          </cell>
          <cell r="C26">
            <v>71518493.280000001</v>
          </cell>
          <cell r="E26">
            <v>1</v>
          </cell>
        </row>
      </sheetData>
      <sheetData sheetId="6">
        <row r="1">
          <cell r="B1" t="str">
            <v>Original</v>
          </cell>
          <cell r="C1" t="str">
            <v>Revised/Formally Revised</v>
          </cell>
          <cell r="D1" t="str">
            <v>Actual</v>
          </cell>
          <cell r="E1" t="str">
            <v>Disb Lag</v>
          </cell>
        </row>
        <row r="2">
          <cell r="A2">
            <v>36861</v>
          </cell>
          <cell r="B2">
            <v>5340000</v>
          </cell>
          <cell r="C2">
            <v>5353333.34</v>
          </cell>
          <cell r="D2">
            <v>788527.8</v>
          </cell>
          <cell r="E2">
            <v>0.85270339993436695</v>
          </cell>
        </row>
        <row r="3">
          <cell r="A3">
            <v>36892</v>
          </cell>
          <cell r="B3">
            <v>5690000</v>
          </cell>
          <cell r="C3">
            <v>5703333.3399999999</v>
          </cell>
          <cell r="D3">
            <v>1602923.64</v>
          </cell>
          <cell r="E3">
            <v>0.71894968355470523</v>
          </cell>
        </row>
        <row r="4">
          <cell r="A4">
            <v>36923</v>
          </cell>
          <cell r="B4">
            <v>6040000</v>
          </cell>
          <cell r="C4">
            <v>6053333.3399999999</v>
          </cell>
          <cell r="D4">
            <v>1602923.6400000001</v>
          </cell>
          <cell r="E4">
            <v>0.73519983949867851</v>
          </cell>
        </row>
        <row r="5">
          <cell r="A5">
            <v>36951</v>
          </cell>
          <cell r="B5">
            <v>6390000</v>
          </cell>
          <cell r="C5">
            <v>6403333.3399999999</v>
          </cell>
          <cell r="D5">
            <v>1817608.92</v>
          </cell>
          <cell r="E5">
            <v>0.71614644693790064</v>
          </cell>
        </row>
        <row r="6">
          <cell r="A6">
            <v>36982</v>
          </cell>
          <cell r="B6">
            <v>6740000</v>
          </cell>
          <cell r="C6">
            <v>6753333.3399999999</v>
          </cell>
          <cell r="D6">
            <v>2017235.6199999999</v>
          </cell>
          <cell r="E6">
            <v>0.70129778607966653</v>
          </cell>
        </row>
        <row r="7">
          <cell r="A7">
            <v>37012</v>
          </cell>
          <cell r="B7">
            <v>7080000</v>
          </cell>
          <cell r="C7">
            <v>7093333.3399999999</v>
          </cell>
          <cell r="D7">
            <v>1817608.92</v>
          </cell>
          <cell r="E7">
            <v>0.74375814121827244</v>
          </cell>
        </row>
        <row r="8">
          <cell r="A8">
            <v>37043</v>
          </cell>
          <cell r="B8">
            <v>7420000</v>
          </cell>
          <cell r="C8">
            <v>7433333.3399999999</v>
          </cell>
          <cell r="D8">
            <v>1817608.92</v>
          </cell>
          <cell r="E8">
            <v>0.75547862084710438</v>
          </cell>
        </row>
        <row r="9">
          <cell r="A9">
            <v>37073</v>
          </cell>
          <cell r="B9">
            <v>7840000</v>
          </cell>
          <cell r="C9">
            <v>7853333.3399999999</v>
          </cell>
          <cell r="D9">
            <v>1817608.92</v>
          </cell>
          <cell r="E9">
            <v>0.76855574043416319</v>
          </cell>
        </row>
        <row r="10">
          <cell r="A10">
            <v>37104</v>
          </cell>
          <cell r="B10">
            <v>8260000</v>
          </cell>
          <cell r="C10">
            <v>8273333.3399999999</v>
          </cell>
          <cell r="D10">
            <v>1817608.92</v>
          </cell>
          <cell r="E10">
            <v>0.78030512668790886</v>
          </cell>
        </row>
        <row r="11">
          <cell r="A11">
            <v>37135</v>
          </cell>
          <cell r="B11">
            <v>8680000</v>
          </cell>
          <cell r="C11">
            <v>8693333.3399999999</v>
          </cell>
          <cell r="D11">
            <v>1817608.92</v>
          </cell>
          <cell r="E11">
            <v>0.79091921948549138</v>
          </cell>
        </row>
        <row r="12">
          <cell r="A12">
            <v>37165</v>
          </cell>
          <cell r="B12">
            <v>9100000</v>
          </cell>
          <cell r="C12">
            <v>9113333.3399999999</v>
          </cell>
          <cell r="D12">
            <v>1817608.92</v>
          </cell>
          <cell r="E12">
            <v>0.80055498332073516</v>
          </cell>
        </row>
        <row r="13">
          <cell r="A13">
            <v>37196</v>
          </cell>
          <cell r="B13">
            <v>9520000</v>
          </cell>
          <cell r="C13">
            <v>9533333.3399999999</v>
          </cell>
          <cell r="D13">
            <v>1817608.92</v>
          </cell>
          <cell r="E13">
            <v>0.8093417218116491</v>
          </cell>
        </row>
        <row r="14">
          <cell r="A14">
            <v>37226</v>
          </cell>
          <cell r="B14">
            <v>9930000</v>
          </cell>
          <cell r="C14">
            <v>9943333.3399999999</v>
          </cell>
          <cell r="D14">
            <v>1817608.92</v>
          </cell>
          <cell r="E14">
            <v>0.81720325992812382</v>
          </cell>
        </row>
        <row r="15">
          <cell r="A15">
            <v>37257</v>
          </cell>
          <cell r="B15">
            <v>10350000</v>
          </cell>
          <cell r="C15">
            <v>10363333.34</v>
          </cell>
          <cell r="D15">
            <v>1817608.92</v>
          </cell>
          <cell r="E15">
            <v>0.82461155495361105</v>
          </cell>
        </row>
        <row r="16">
          <cell r="A16">
            <v>37288</v>
          </cell>
          <cell r="B16">
            <v>10770000</v>
          </cell>
          <cell r="C16">
            <v>10783333.34</v>
          </cell>
          <cell r="D16">
            <v>1817608.92</v>
          </cell>
          <cell r="E16">
            <v>0.83144275868226103</v>
          </cell>
        </row>
        <row r="17">
          <cell r="A17">
            <v>37316</v>
          </cell>
          <cell r="B17">
            <v>11190000</v>
          </cell>
          <cell r="C17">
            <v>11203333.34</v>
          </cell>
          <cell r="D17">
            <v>1817608.92</v>
          </cell>
          <cell r="E17">
            <v>0.83776177456842504</v>
          </cell>
        </row>
        <row r="18">
          <cell r="A18">
            <v>37347</v>
          </cell>
          <cell r="B18">
            <v>11610000</v>
          </cell>
          <cell r="C18">
            <v>11623333.34</v>
          </cell>
          <cell r="D18">
            <v>1817608.92</v>
          </cell>
          <cell r="E18">
            <v>0.84362412512553819</v>
          </cell>
        </row>
        <row r="19">
          <cell r="A19">
            <v>37377</v>
          </cell>
          <cell r="B19">
            <v>12030000</v>
          </cell>
          <cell r="C19">
            <v>12043333.34</v>
          </cell>
          <cell r="D19">
            <v>1817608.92</v>
          </cell>
          <cell r="E19">
            <v>0.8490775876838762</v>
          </cell>
        </row>
        <row r="20">
          <cell r="A20">
            <v>37408</v>
          </cell>
          <cell r="B20">
            <v>12440000</v>
          </cell>
          <cell r="C20">
            <v>12453333.34</v>
          </cell>
          <cell r="D20">
            <v>1817608.92</v>
          </cell>
          <cell r="E20">
            <v>0.85404639301175245</v>
          </cell>
        </row>
        <row r="21">
          <cell r="A21">
            <v>37438</v>
          </cell>
          <cell r="B21">
            <v>12440000</v>
          </cell>
          <cell r="C21">
            <v>12453333.34</v>
          </cell>
          <cell r="D21">
            <v>1817608.92</v>
          </cell>
          <cell r="E21">
            <v>0.85404639301175245</v>
          </cell>
        </row>
        <row r="22">
          <cell r="A22">
            <v>37469</v>
          </cell>
          <cell r="B22">
            <v>12440000</v>
          </cell>
          <cell r="C22">
            <v>12453333.34</v>
          </cell>
          <cell r="D22">
            <v>1817608.92</v>
          </cell>
          <cell r="E22">
            <v>0.85404639301175245</v>
          </cell>
        </row>
        <row r="23">
          <cell r="A23">
            <v>37500</v>
          </cell>
          <cell r="B23">
            <v>12440000</v>
          </cell>
          <cell r="C23">
            <v>12453333.34</v>
          </cell>
          <cell r="D23">
            <v>1817608.92</v>
          </cell>
          <cell r="E23">
            <v>0.85404639301175245</v>
          </cell>
        </row>
        <row r="24">
          <cell r="A24">
            <v>37530</v>
          </cell>
          <cell r="B24">
            <v>12440000</v>
          </cell>
          <cell r="C24">
            <v>12453333.34</v>
          </cell>
          <cell r="D24">
            <v>1817608.92</v>
          </cell>
          <cell r="E24">
            <v>0.85404639301175245</v>
          </cell>
        </row>
        <row r="25">
          <cell r="A25">
            <v>37561</v>
          </cell>
          <cell r="B25">
            <v>12440000</v>
          </cell>
          <cell r="C25">
            <v>12453333.34</v>
          </cell>
          <cell r="D25">
            <v>1817608.92</v>
          </cell>
          <cell r="E25">
            <v>0.85404639301175245</v>
          </cell>
        </row>
        <row r="26">
          <cell r="A26">
            <v>37591</v>
          </cell>
          <cell r="B26">
            <v>12440000</v>
          </cell>
          <cell r="C26">
            <v>12453333.34</v>
          </cell>
          <cell r="D26">
            <v>1817608.92</v>
          </cell>
          <cell r="E26">
            <v>0.85404639301175245</v>
          </cell>
        </row>
        <row r="27">
          <cell r="A27">
            <v>37622</v>
          </cell>
          <cell r="B27">
            <v>12440000</v>
          </cell>
          <cell r="C27">
            <v>12453333.34</v>
          </cell>
          <cell r="D27">
            <v>1817608.92</v>
          </cell>
          <cell r="E27">
            <v>0.85404639301175245</v>
          </cell>
        </row>
        <row r="28">
          <cell r="A28">
            <v>37653</v>
          </cell>
          <cell r="B28">
            <v>12440000</v>
          </cell>
          <cell r="C28">
            <v>12453333.34</v>
          </cell>
          <cell r="D28">
            <v>1817608.92</v>
          </cell>
          <cell r="E28">
            <v>0.85404639301175245</v>
          </cell>
        </row>
        <row r="29">
          <cell r="A29">
            <v>37681</v>
          </cell>
          <cell r="B29">
            <v>12440000</v>
          </cell>
          <cell r="C29">
            <v>12453333.34</v>
          </cell>
          <cell r="D29">
            <v>1817608.92</v>
          </cell>
          <cell r="E29">
            <v>0.85404639301175245</v>
          </cell>
        </row>
        <row r="30">
          <cell r="A30">
            <v>37712</v>
          </cell>
          <cell r="B30">
            <v>12440000</v>
          </cell>
          <cell r="C30">
            <v>12453333.34</v>
          </cell>
          <cell r="D30">
            <v>1817608.92</v>
          </cell>
          <cell r="E30">
            <v>0.85404639301175245</v>
          </cell>
        </row>
        <row r="31">
          <cell r="A31">
            <v>37742</v>
          </cell>
          <cell r="B31">
            <v>12440000</v>
          </cell>
          <cell r="C31">
            <v>12453333.34</v>
          </cell>
          <cell r="D31">
            <v>1817608.92</v>
          </cell>
          <cell r="E31">
            <v>0.85404639301175245</v>
          </cell>
        </row>
        <row r="32">
          <cell r="A32">
            <v>37773</v>
          </cell>
          <cell r="B32">
            <v>12440000</v>
          </cell>
          <cell r="C32">
            <v>12453333.34</v>
          </cell>
          <cell r="D32">
            <v>1817608.92</v>
          </cell>
          <cell r="E32">
            <v>0.85404639301175245</v>
          </cell>
        </row>
        <row r="33">
          <cell r="A33">
            <v>37803</v>
          </cell>
          <cell r="B33">
            <v>12440000</v>
          </cell>
          <cell r="C33">
            <v>12453333.34</v>
          </cell>
          <cell r="D33">
            <v>1817608.92</v>
          </cell>
          <cell r="E33">
            <v>0.85404639301175245</v>
          </cell>
        </row>
        <row r="34">
          <cell r="A34">
            <v>37834</v>
          </cell>
          <cell r="B34">
            <v>12440000</v>
          </cell>
          <cell r="C34">
            <v>12453333.34</v>
          </cell>
          <cell r="D34">
            <v>1817608.92</v>
          </cell>
          <cell r="E34">
            <v>0.85404639301175245</v>
          </cell>
        </row>
        <row r="35">
          <cell r="A35">
            <v>37865</v>
          </cell>
          <cell r="B35">
            <v>12440000</v>
          </cell>
          <cell r="C35">
            <v>12453333.34</v>
          </cell>
          <cell r="D35">
            <v>1817608.92</v>
          </cell>
          <cell r="E35">
            <v>0.85404639301175245</v>
          </cell>
        </row>
        <row r="36">
          <cell r="A36">
            <v>37895</v>
          </cell>
          <cell r="B36">
            <v>12440000</v>
          </cell>
          <cell r="C36">
            <v>12453333.34</v>
          </cell>
          <cell r="D36">
            <v>1817608.92</v>
          </cell>
          <cell r="E36">
            <v>0.85404639301175245</v>
          </cell>
        </row>
        <row r="37">
          <cell r="A37">
            <v>37926</v>
          </cell>
          <cell r="B37">
            <v>12440000</v>
          </cell>
          <cell r="C37">
            <v>12453333.34</v>
          </cell>
          <cell r="D37">
            <v>1817608.92</v>
          </cell>
          <cell r="E37">
            <v>0.85404639301175245</v>
          </cell>
        </row>
        <row r="38">
          <cell r="A38">
            <v>37956</v>
          </cell>
          <cell r="B38">
            <v>12440000</v>
          </cell>
          <cell r="C38">
            <v>12453333.34</v>
          </cell>
          <cell r="D38">
            <v>1817608.92</v>
          </cell>
          <cell r="E38">
            <v>0.85404639301175245</v>
          </cell>
        </row>
        <row r="39">
          <cell r="A39">
            <v>37987</v>
          </cell>
          <cell r="B39">
            <v>12440000</v>
          </cell>
          <cell r="C39">
            <v>12453333.34</v>
          </cell>
          <cell r="D39">
            <v>1817608.92</v>
          </cell>
          <cell r="E39">
            <v>0.85404639301175245</v>
          </cell>
        </row>
        <row r="40">
          <cell r="A40">
            <v>38018</v>
          </cell>
          <cell r="B40">
            <v>12440000</v>
          </cell>
          <cell r="C40">
            <v>12453333.34</v>
          </cell>
          <cell r="D40">
            <v>1817608.92</v>
          </cell>
          <cell r="E40">
            <v>0.85404639301175245</v>
          </cell>
        </row>
        <row r="41">
          <cell r="A41">
            <v>38047</v>
          </cell>
          <cell r="B41">
            <v>12440000</v>
          </cell>
          <cell r="C41">
            <v>12453333.34</v>
          </cell>
          <cell r="D41">
            <v>1817608.92</v>
          </cell>
          <cell r="E41">
            <v>0.85404639301175245</v>
          </cell>
        </row>
        <row r="42">
          <cell r="A42">
            <v>38078</v>
          </cell>
          <cell r="B42">
            <v>12440000</v>
          </cell>
          <cell r="C42">
            <v>12453333.34</v>
          </cell>
          <cell r="D42">
            <v>1817608.92</v>
          </cell>
          <cell r="E42">
            <v>0.85404639301175245</v>
          </cell>
        </row>
        <row r="43">
          <cell r="A43">
            <v>38108</v>
          </cell>
          <cell r="B43">
            <v>12440000</v>
          </cell>
          <cell r="C43">
            <v>12453333.34</v>
          </cell>
          <cell r="D43">
            <v>1817608.92</v>
          </cell>
          <cell r="E43">
            <v>0.85404639301175245</v>
          </cell>
        </row>
        <row r="44">
          <cell r="A44">
            <v>38139</v>
          </cell>
          <cell r="B44">
            <v>12440000</v>
          </cell>
          <cell r="C44">
            <v>12453333.34</v>
          </cell>
          <cell r="D44">
            <v>1817608.92</v>
          </cell>
          <cell r="E44">
            <v>0.85404639301175245</v>
          </cell>
        </row>
        <row r="45">
          <cell r="A45">
            <v>38169</v>
          </cell>
          <cell r="B45">
            <v>12440000</v>
          </cell>
          <cell r="C45">
            <v>12453333.34</v>
          </cell>
          <cell r="D45">
            <v>1817608.92</v>
          </cell>
          <cell r="E45">
            <v>0.85404639301175245</v>
          </cell>
        </row>
        <row r="46">
          <cell r="A46">
            <v>38200</v>
          </cell>
          <cell r="B46">
            <v>12440000</v>
          </cell>
          <cell r="C46">
            <v>12453333.34</v>
          </cell>
          <cell r="D46">
            <v>1817608.92</v>
          </cell>
          <cell r="E46">
            <v>0.85404639301175245</v>
          </cell>
        </row>
        <row r="47">
          <cell r="A47">
            <v>38231</v>
          </cell>
          <cell r="B47">
            <v>12440000</v>
          </cell>
          <cell r="C47">
            <v>12453333.34</v>
          </cell>
          <cell r="D47">
            <v>1817608.92</v>
          </cell>
          <cell r="E47">
            <v>0.85404639301175245</v>
          </cell>
        </row>
        <row r="48">
          <cell r="A48">
            <v>38261</v>
          </cell>
          <cell r="B48">
            <v>12440000</v>
          </cell>
          <cell r="C48">
            <v>12453333.34</v>
          </cell>
          <cell r="D48">
            <v>1817608.92</v>
          </cell>
          <cell r="E48">
            <v>0.85404639301175245</v>
          </cell>
        </row>
        <row r="49">
          <cell r="A49">
            <v>38292</v>
          </cell>
          <cell r="B49">
            <v>12440000</v>
          </cell>
          <cell r="C49">
            <v>12453333.34</v>
          </cell>
          <cell r="D49">
            <v>1817608.92</v>
          </cell>
          <cell r="E49">
            <v>0.85404639301175245</v>
          </cell>
        </row>
        <row r="50">
          <cell r="A50">
            <v>38322</v>
          </cell>
          <cell r="B50">
            <v>12440000</v>
          </cell>
          <cell r="C50">
            <v>12453333.34</v>
          </cell>
          <cell r="D50">
            <v>1817608.92</v>
          </cell>
          <cell r="E50">
            <v>0.85404639301175245</v>
          </cell>
        </row>
        <row r="51">
          <cell r="A51">
            <v>38353</v>
          </cell>
          <cell r="B51">
            <v>12440000</v>
          </cell>
          <cell r="C51">
            <v>12453333.34</v>
          </cell>
          <cell r="D51">
            <v>1817608.92</v>
          </cell>
          <cell r="E51">
            <v>0.85404639301175245</v>
          </cell>
        </row>
        <row r="52">
          <cell r="A52">
            <v>38384</v>
          </cell>
          <cell r="B52">
            <v>12440000</v>
          </cell>
          <cell r="C52">
            <v>12453333.34</v>
          </cell>
          <cell r="D52">
            <v>1817608.92</v>
          </cell>
          <cell r="E52">
            <v>0.85404639301175245</v>
          </cell>
        </row>
        <row r="53">
          <cell r="A53">
            <v>38412</v>
          </cell>
          <cell r="B53">
            <v>12440000</v>
          </cell>
          <cell r="C53">
            <v>12453333.34</v>
          </cell>
          <cell r="D53">
            <v>1817608.92</v>
          </cell>
          <cell r="E53">
            <v>0.85404639301175245</v>
          </cell>
        </row>
        <row r="54">
          <cell r="A54">
            <v>38443</v>
          </cell>
          <cell r="B54">
            <v>12440000</v>
          </cell>
          <cell r="C54">
            <v>12453333.34</v>
          </cell>
          <cell r="D54">
            <v>1817608.92</v>
          </cell>
          <cell r="E54">
            <v>0.85404639301175245</v>
          </cell>
        </row>
        <row r="55">
          <cell r="A55">
            <v>38473</v>
          </cell>
          <cell r="B55">
            <v>12440000</v>
          </cell>
          <cell r="C55">
            <v>12453333.34</v>
          </cell>
          <cell r="D55">
            <v>1817608.92</v>
          </cell>
          <cell r="E55">
            <v>0.85404639301175245</v>
          </cell>
        </row>
        <row r="56">
          <cell r="A56">
            <v>38504</v>
          </cell>
          <cell r="B56">
            <v>12440000</v>
          </cell>
          <cell r="C56">
            <v>12453333.34</v>
          </cell>
          <cell r="D56">
            <v>1817608.92</v>
          </cell>
          <cell r="E56">
            <v>0.85404639301175245</v>
          </cell>
        </row>
        <row r="57">
          <cell r="A57">
            <v>38534</v>
          </cell>
          <cell r="B57">
            <v>12440000</v>
          </cell>
          <cell r="C57">
            <v>12453333.34</v>
          </cell>
          <cell r="D57">
            <v>1817608.92</v>
          </cell>
          <cell r="E57">
            <v>0.85404639301175245</v>
          </cell>
        </row>
        <row r="58">
          <cell r="A58">
            <v>38565</v>
          </cell>
          <cell r="B58">
            <v>12440000</v>
          </cell>
          <cell r="C58">
            <v>12453333.34</v>
          </cell>
          <cell r="D58">
            <v>1817608.92</v>
          </cell>
          <cell r="E58">
            <v>0.85404639301175245</v>
          </cell>
        </row>
        <row r="59">
          <cell r="A59">
            <v>38596</v>
          </cell>
          <cell r="B59">
            <v>12440000</v>
          </cell>
          <cell r="C59">
            <v>12453333.34</v>
          </cell>
          <cell r="D59">
            <v>1817608.92</v>
          </cell>
          <cell r="E59">
            <v>0.85404639301175245</v>
          </cell>
        </row>
        <row r="60">
          <cell r="A60">
            <v>38626</v>
          </cell>
          <cell r="B60">
            <v>12440000</v>
          </cell>
          <cell r="C60">
            <v>12453333.34</v>
          </cell>
          <cell r="D60">
            <v>1817608.92</v>
          </cell>
          <cell r="E60">
            <v>0.85404639301175245</v>
          </cell>
        </row>
        <row r="61">
          <cell r="A61">
            <v>38657</v>
          </cell>
          <cell r="B61">
            <v>12440000</v>
          </cell>
          <cell r="C61">
            <v>12453333.34</v>
          </cell>
          <cell r="D61">
            <v>1817608.92</v>
          </cell>
          <cell r="E61">
            <v>0.85404639301175245</v>
          </cell>
        </row>
        <row r="62">
          <cell r="A62">
            <v>38687</v>
          </cell>
          <cell r="B62">
            <v>12440000</v>
          </cell>
          <cell r="C62">
            <v>12453333.34</v>
          </cell>
          <cell r="D62">
            <v>1817608.92</v>
          </cell>
          <cell r="E62">
            <v>0.85404639301175245</v>
          </cell>
        </row>
        <row r="63">
          <cell r="A63">
            <v>38718</v>
          </cell>
          <cell r="B63">
            <v>12440000</v>
          </cell>
          <cell r="C63">
            <v>12453333.34</v>
          </cell>
          <cell r="D63">
            <v>1817608.92</v>
          </cell>
          <cell r="E63">
            <v>0.85404639301175245</v>
          </cell>
        </row>
        <row r="64">
          <cell r="A64">
            <v>38749</v>
          </cell>
          <cell r="B64">
            <v>12440000</v>
          </cell>
          <cell r="C64">
            <v>12453333.34</v>
          </cell>
          <cell r="D64">
            <v>1817608.92</v>
          </cell>
          <cell r="E64">
            <v>0.85404639301175245</v>
          </cell>
        </row>
        <row r="65">
          <cell r="A65">
            <v>38777</v>
          </cell>
          <cell r="B65">
            <v>12440000</v>
          </cell>
          <cell r="C65">
            <v>12453333.34</v>
          </cell>
          <cell r="D65">
            <v>1817608.92</v>
          </cell>
          <cell r="E65">
            <v>0.85404639301175245</v>
          </cell>
        </row>
        <row r="66">
          <cell r="A66">
            <v>38808</v>
          </cell>
          <cell r="B66">
            <v>12440000</v>
          </cell>
          <cell r="C66">
            <v>12453333.34</v>
          </cell>
          <cell r="D66">
            <v>1817608.92</v>
          </cell>
          <cell r="E66">
            <v>0.85404639301175245</v>
          </cell>
        </row>
        <row r="67">
          <cell r="A67">
            <v>38838</v>
          </cell>
          <cell r="B67">
            <v>12440000</v>
          </cell>
          <cell r="C67">
            <v>12453333.34</v>
          </cell>
          <cell r="D67">
            <v>1817608.92</v>
          </cell>
          <cell r="E67">
            <v>0.85404639301175245</v>
          </cell>
        </row>
        <row r="68">
          <cell r="A68">
            <v>38869</v>
          </cell>
          <cell r="B68">
            <v>12440000</v>
          </cell>
          <cell r="C68">
            <v>12453333.34</v>
          </cell>
          <cell r="D68">
            <v>1817608.92</v>
          </cell>
          <cell r="E68">
            <v>0.85404639301175245</v>
          </cell>
        </row>
        <row r="69">
          <cell r="A69">
            <v>38899</v>
          </cell>
          <cell r="B69">
            <v>12440000</v>
          </cell>
          <cell r="C69">
            <v>12453333.34</v>
          </cell>
          <cell r="D69">
            <v>1817608.92</v>
          </cell>
          <cell r="E69">
            <v>0.85404639301175245</v>
          </cell>
        </row>
        <row r="70">
          <cell r="A70">
            <v>38930</v>
          </cell>
          <cell r="B70">
            <v>12440000</v>
          </cell>
          <cell r="C70">
            <v>12453333.34</v>
          </cell>
          <cell r="D70">
            <v>1817608.92</v>
          </cell>
          <cell r="E70">
            <v>0.85404639301175245</v>
          </cell>
        </row>
        <row r="71">
          <cell r="A71">
            <v>38961</v>
          </cell>
          <cell r="B71">
            <v>12440000</v>
          </cell>
          <cell r="C71">
            <v>12453333.34</v>
          </cell>
          <cell r="D71">
            <v>1817608.92</v>
          </cell>
          <cell r="E71">
            <v>0.85404639301175245</v>
          </cell>
        </row>
        <row r="72">
          <cell r="A72">
            <v>38991</v>
          </cell>
          <cell r="B72">
            <v>12440000</v>
          </cell>
          <cell r="C72">
            <v>12453333.34</v>
          </cell>
          <cell r="D72">
            <v>1817608.92</v>
          </cell>
          <cell r="E72">
            <v>0.85404639301175245</v>
          </cell>
        </row>
        <row r="73">
          <cell r="A73">
            <v>39022</v>
          </cell>
          <cell r="B73">
            <v>12440000</v>
          </cell>
          <cell r="C73">
            <v>12453333.34</v>
          </cell>
          <cell r="D73">
            <v>1817608.92</v>
          </cell>
          <cell r="E73">
            <v>0.85404639301175245</v>
          </cell>
        </row>
        <row r="74">
          <cell r="A74">
            <v>39052</v>
          </cell>
          <cell r="B74">
            <v>12440000</v>
          </cell>
          <cell r="C74">
            <v>12453333.34</v>
          </cell>
          <cell r="D74">
            <v>1817608.92</v>
          </cell>
          <cell r="E74">
            <v>0.85404639301175245</v>
          </cell>
        </row>
        <row r="75">
          <cell r="A75">
            <v>39083</v>
          </cell>
          <cell r="B75">
            <v>12440000</v>
          </cell>
          <cell r="C75">
            <v>12453333.34</v>
          </cell>
          <cell r="D75">
            <v>1817608.92</v>
          </cell>
          <cell r="E75">
            <v>0.85404639301175245</v>
          </cell>
        </row>
        <row r="76">
          <cell r="A76">
            <v>39114</v>
          </cell>
          <cell r="B76">
            <v>12440000</v>
          </cell>
          <cell r="C76">
            <v>12453333.34</v>
          </cell>
          <cell r="D76">
            <v>1817608.92</v>
          </cell>
          <cell r="E76">
            <v>0.85404639301175245</v>
          </cell>
        </row>
        <row r="77">
          <cell r="A77">
            <v>39142</v>
          </cell>
          <cell r="B77">
            <v>12440000</v>
          </cell>
          <cell r="C77">
            <v>12453333.34</v>
          </cell>
          <cell r="D77">
            <v>1817608.92</v>
          </cell>
          <cell r="E77">
            <v>0.85404639301175245</v>
          </cell>
        </row>
        <row r="78">
          <cell r="A78">
            <v>39173</v>
          </cell>
          <cell r="B78">
            <v>12440000</v>
          </cell>
          <cell r="C78">
            <v>12453333.34</v>
          </cell>
          <cell r="D78">
            <v>1817608.92</v>
          </cell>
          <cell r="E78">
            <v>0.85404639301175245</v>
          </cell>
        </row>
        <row r="79">
          <cell r="A79">
            <v>39203</v>
          </cell>
          <cell r="B79">
            <v>12440000</v>
          </cell>
          <cell r="C79">
            <v>12453333.34</v>
          </cell>
          <cell r="D79">
            <v>1817608.92</v>
          </cell>
          <cell r="E79">
            <v>0.85404639301175245</v>
          </cell>
        </row>
        <row r="80">
          <cell r="A80">
            <v>39234</v>
          </cell>
          <cell r="B80">
            <v>12440000</v>
          </cell>
          <cell r="C80">
            <v>12453333.34</v>
          </cell>
          <cell r="D80">
            <v>1817608.92</v>
          </cell>
          <cell r="E80">
            <v>0.85404639301175245</v>
          </cell>
        </row>
        <row r="81">
          <cell r="A81">
            <v>39264</v>
          </cell>
          <cell r="B81">
            <v>12440000</v>
          </cell>
          <cell r="C81">
            <v>12453333.34</v>
          </cell>
          <cell r="D81">
            <v>1817608.92</v>
          </cell>
          <cell r="E81">
            <v>0.85404639301175245</v>
          </cell>
        </row>
        <row r="82">
          <cell r="A82">
            <v>39295</v>
          </cell>
          <cell r="B82">
            <v>12440000</v>
          </cell>
          <cell r="C82">
            <v>12453333.34</v>
          </cell>
          <cell r="D82">
            <v>1817608.92</v>
          </cell>
          <cell r="E82">
            <v>0.85404639301175245</v>
          </cell>
        </row>
        <row r="83">
          <cell r="A83">
            <v>39326</v>
          </cell>
          <cell r="B83">
            <v>12440000</v>
          </cell>
          <cell r="C83">
            <v>12453333.34</v>
          </cell>
          <cell r="D83">
            <v>1817608.92</v>
          </cell>
          <cell r="E83">
            <v>0.85404639301175245</v>
          </cell>
        </row>
        <row r="84">
          <cell r="A84">
            <v>39356</v>
          </cell>
          <cell r="B84">
            <v>12440000</v>
          </cell>
          <cell r="C84">
            <v>12453333.34</v>
          </cell>
          <cell r="D84">
            <v>1817608.92</v>
          </cell>
          <cell r="E84">
            <v>0.85404639301175245</v>
          </cell>
        </row>
        <row r="85">
          <cell r="A85">
            <v>39387</v>
          </cell>
          <cell r="B85">
            <v>12440000</v>
          </cell>
          <cell r="C85">
            <v>12453333.34</v>
          </cell>
          <cell r="D85">
            <v>1817608.92</v>
          </cell>
          <cell r="E85">
            <v>0.85404639301175245</v>
          </cell>
        </row>
        <row r="86">
          <cell r="A86">
            <v>39417</v>
          </cell>
          <cell r="B86">
            <v>12440000</v>
          </cell>
          <cell r="C86">
            <v>12453333.34</v>
          </cell>
          <cell r="D86">
            <v>1817608.92</v>
          </cell>
          <cell r="E86">
            <v>0.85404639301175245</v>
          </cell>
        </row>
        <row r="87">
          <cell r="A87">
            <v>39448</v>
          </cell>
          <cell r="B87">
            <v>12440000</v>
          </cell>
          <cell r="C87">
            <v>12453333.34</v>
          </cell>
          <cell r="D87">
            <v>1817608.92</v>
          </cell>
          <cell r="E87">
            <v>0.85404639301175245</v>
          </cell>
        </row>
        <row r="88">
          <cell r="A88">
            <v>39479</v>
          </cell>
          <cell r="B88">
            <v>12440000</v>
          </cell>
          <cell r="C88">
            <v>12453333.34</v>
          </cell>
          <cell r="D88">
            <v>1817608.92</v>
          </cell>
          <cell r="E88">
            <v>0.85404639301175245</v>
          </cell>
        </row>
        <row r="89">
          <cell r="A89">
            <v>39508</v>
          </cell>
          <cell r="B89">
            <v>12440000</v>
          </cell>
          <cell r="C89">
            <v>12453333.34</v>
          </cell>
          <cell r="D89">
            <v>1817608.92</v>
          </cell>
          <cell r="E89">
            <v>0.85404639301175245</v>
          </cell>
        </row>
        <row r="90">
          <cell r="A90">
            <v>39539</v>
          </cell>
          <cell r="B90">
            <v>12440000</v>
          </cell>
          <cell r="C90">
            <v>12453333.34</v>
          </cell>
          <cell r="D90">
            <v>1817608.92</v>
          </cell>
          <cell r="E90">
            <v>0.85404639301175245</v>
          </cell>
        </row>
        <row r="91">
          <cell r="A91">
            <v>39569</v>
          </cell>
          <cell r="B91">
            <v>12440000</v>
          </cell>
          <cell r="C91">
            <v>12453333.34</v>
          </cell>
          <cell r="D91">
            <v>1817608.92</v>
          </cell>
          <cell r="E91">
            <v>0.85404639301175245</v>
          </cell>
        </row>
        <row r="92">
          <cell r="A92">
            <v>39600</v>
          </cell>
          <cell r="B92">
            <v>12440000</v>
          </cell>
          <cell r="C92">
            <v>12453333.34</v>
          </cell>
          <cell r="D92">
            <v>1817608.92</v>
          </cell>
          <cell r="E92">
            <v>0.85404639301175245</v>
          </cell>
        </row>
        <row r="93">
          <cell r="A93">
            <v>39630</v>
          </cell>
          <cell r="B93">
            <v>12440000</v>
          </cell>
          <cell r="C93">
            <v>12453333.34</v>
          </cell>
          <cell r="D93">
            <v>1817608.92</v>
          </cell>
          <cell r="E93">
            <v>0.85404639301175245</v>
          </cell>
        </row>
        <row r="94">
          <cell r="A94">
            <v>39661</v>
          </cell>
          <cell r="B94">
            <v>12440000</v>
          </cell>
          <cell r="C94">
            <v>12453333.34</v>
          </cell>
          <cell r="D94">
            <v>1817608.92</v>
          </cell>
          <cell r="E94">
            <v>0.85404639301175245</v>
          </cell>
        </row>
        <row r="95">
          <cell r="A95">
            <v>39692</v>
          </cell>
          <cell r="B95">
            <v>12440000</v>
          </cell>
          <cell r="C95">
            <v>12453333.34</v>
          </cell>
          <cell r="D95">
            <v>1817608.92</v>
          </cell>
          <cell r="E95">
            <v>0.85404639301175245</v>
          </cell>
        </row>
        <row r="96">
          <cell r="A96">
            <v>39722</v>
          </cell>
          <cell r="B96">
            <v>12440000</v>
          </cell>
          <cell r="C96">
            <v>12453333.34</v>
          </cell>
          <cell r="D96">
            <v>1817608.92</v>
          </cell>
          <cell r="E96">
            <v>0.85404639301175245</v>
          </cell>
        </row>
        <row r="97">
          <cell r="A97">
            <v>39753</v>
          </cell>
          <cell r="B97">
            <v>12440000</v>
          </cell>
          <cell r="C97">
            <v>12453333.34</v>
          </cell>
          <cell r="D97">
            <v>1817608.92</v>
          </cell>
          <cell r="E97">
            <v>0.85404639301175245</v>
          </cell>
        </row>
        <row r="98">
          <cell r="A98">
            <v>39783</v>
          </cell>
          <cell r="B98">
            <v>12440000</v>
          </cell>
          <cell r="C98">
            <v>12453333.34</v>
          </cell>
          <cell r="D98">
            <v>1817608.92</v>
          </cell>
          <cell r="E98">
            <v>0.85404639301175245</v>
          </cell>
        </row>
        <row r="99">
          <cell r="A99">
            <v>39814</v>
          </cell>
          <cell r="B99">
            <v>12440000</v>
          </cell>
          <cell r="C99">
            <v>12453333.34</v>
          </cell>
          <cell r="D99">
            <v>1817608.92</v>
          </cell>
          <cell r="E99">
            <v>0.85404639301175245</v>
          </cell>
        </row>
        <row r="100">
          <cell r="A100">
            <v>39845</v>
          </cell>
          <cell r="B100">
            <v>12440000</v>
          </cell>
          <cell r="C100">
            <v>12453333.34</v>
          </cell>
          <cell r="D100">
            <v>1817608.92</v>
          </cell>
          <cell r="E100">
            <v>0.85404639301175245</v>
          </cell>
        </row>
      </sheetData>
      <sheetData sheetId="7"/>
      <sheetData sheetId="8">
        <row r="1">
          <cell r="B1" t="str">
            <v>Original</v>
          </cell>
          <cell r="C1" t="str">
            <v>Revised/Formally Revised</v>
          </cell>
          <cell r="D1" t="str">
            <v>Actual</v>
          </cell>
          <cell r="E1" t="str">
            <v>Disb Lag</v>
          </cell>
        </row>
        <row r="2">
          <cell r="A2">
            <v>36526</v>
          </cell>
          <cell r="B2">
            <v>1585619.29</v>
          </cell>
        </row>
        <row r="3">
          <cell r="A3">
            <v>36557</v>
          </cell>
          <cell r="B3">
            <v>3171238.58</v>
          </cell>
        </row>
        <row r="4">
          <cell r="A4">
            <v>36586</v>
          </cell>
          <cell r="B4">
            <v>4756857.8600000003</v>
          </cell>
        </row>
        <row r="5">
          <cell r="A5">
            <v>36617</v>
          </cell>
          <cell r="B5">
            <v>6342477.1500000004</v>
          </cell>
          <cell r="C5">
            <v>692951.41</v>
          </cell>
        </row>
        <row r="6">
          <cell r="A6">
            <v>36647</v>
          </cell>
          <cell r="B6">
            <v>7928096.4400000004</v>
          </cell>
          <cell r="C6">
            <v>1385902.82</v>
          </cell>
        </row>
        <row r="7">
          <cell r="A7">
            <v>36678</v>
          </cell>
          <cell r="B7">
            <v>9513715.7200000007</v>
          </cell>
          <cell r="C7">
            <v>2078854.23</v>
          </cell>
        </row>
        <row r="8">
          <cell r="A8">
            <v>36708</v>
          </cell>
          <cell r="B8">
            <v>11529717.380000001</v>
          </cell>
          <cell r="C8">
            <v>2360250.48</v>
          </cell>
        </row>
        <row r="9">
          <cell r="A9">
            <v>36739</v>
          </cell>
          <cell r="B9">
            <v>13545719.040000001</v>
          </cell>
          <cell r="C9">
            <v>2641646.73</v>
          </cell>
        </row>
        <row r="10">
          <cell r="A10">
            <v>36770</v>
          </cell>
          <cell r="B10">
            <v>15561720.710000001</v>
          </cell>
          <cell r="C10">
            <v>2923042.99</v>
          </cell>
        </row>
        <row r="11">
          <cell r="A11">
            <v>36800</v>
          </cell>
          <cell r="B11">
            <v>17577722.370000001</v>
          </cell>
          <cell r="C11">
            <v>3027575.52</v>
          </cell>
        </row>
        <row r="12">
          <cell r="A12">
            <v>36831</v>
          </cell>
          <cell r="B12">
            <v>19593724.030000001</v>
          </cell>
          <cell r="C12">
            <v>3132108.05</v>
          </cell>
        </row>
        <row r="13">
          <cell r="A13">
            <v>36861</v>
          </cell>
          <cell r="B13">
            <v>21609725.700000003</v>
          </cell>
          <cell r="C13">
            <v>3236640.57</v>
          </cell>
          <cell r="D13">
            <v>3187004.7500000005</v>
          </cell>
          <cell r="E13">
            <v>1.5335598416477665E-2</v>
          </cell>
        </row>
        <row r="14">
          <cell r="A14">
            <v>36892</v>
          </cell>
          <cell r="B14">
            <v>23625727.360000003</v>
          </cell>
          <cell r="C14">
            <v>3738818.1999999997</v>
          </cell>
          <cell r="D14">
            <v>3990468.45</v>
          </cell>
          <cell r="E14">
            <v>-6.7307431530102338E-2</v>
          </cell>
        </row>
        <row r="15">
          <cell r="A15">
            <v>36923</v>
          </cell>
          <cell r="B15">
            <v>25641729.020000003</v>
          </cell>
          <cell r="C15">
            <v>4240995.83</v>
          </cell>
          <cell r="D15">
            <v>3990468.4500000007</v>
          </cell>
          <cell r="E15">
            <v>5.9072772066366172E-2</v>
          </cell>
        </row>
        <row r="16">
          <cell r="A16">
            <v>36951</v>
          </cell>
          <cell r="B16">
            <v>27657730.690000005</v>
          </cell>
          <cell r="C16">
            <v>4743173.45</v>
          </cell>
          <cell r="D16">
            <v>4693537.6300000008</v>
          </cell>
          <cell r="E16">
            <v>1.0464685831803044E-2</v>
          </cell>
        </row>
        <row r="17">
          <cell r="A17">
            <v>36982</v>
          </cell>
          <cell r="B17">
            <v>29673732.350000005</v>
          </cell>
          <cell r="C17">
            <v>5354429.7</v>
          </cell>
          <cell r="D17">
            <v>4693537.63</v>
          </cell>
          <cell r="E17">
            <v>0.12342903110671156</v>
          </cell>
        </row>
        <row r="18">
          <cell r="A18">
            <v>37012</v>
          </cell>
          <cell r="B18">
            <v>31689734.010000005</v>
          </cell>
          <cell r="C18">
            <v>5965685.9500000002</v>
          </cell>
          <cell r="D18">
            <v>4693537.63</v>
          </cell>
          <cell r="E18">
            <v>0.21324426573276126</v>
          </cell>
        </row>
        <row r="19">
          <cell r="A19">
            <v>37043</v>
          </cell>
          <cell r="B19">
            <v>33705735.680000007</v>
          </cell>
          <cell r="C19">
            <v>6576942.21</v>
          </cell>
          <cell r="D19">
            <v>5794713.0100000007</v>
          </cell>
          <cell r="E19">
            <v>0.11893508792135171</v>
          </cell>
        </row>
        <row r="20">
          <cell r="A20">
            <v>37073</v>
          </cell>
          <cell r="B20">
            <v>35880299.270000011</v>
          </cell>
          <cell r="C20">
            <v>6910275.54</v>
          </cell>
          <cell r="D20">
            <v>6693845.080000001</v>
          </cell>
          <cell r="E20">
            <v>3.1320091181197537E-2</v>
          </cell>
        </row>
        <row r="21">
          <cell r="A21">
            <v>37104</v>
          </cell>
          <cell r="B21">
            <v>38054862.860000014</v>
          </cell>
          <cell r="C21">
            <v>7243608.8700000001</v>
          </cell>
          <cell r="D21">
            <v>6693845.080000001</v>
          </cell>
          <cell r="E21">
            <v>7.5896393616294064E-2</v>
          </cell>
        </row>
        <row r="22">
          <cell r="A22">
            <v>37135</v>
          </cell>
          <cell r="B22">
            <v>40229426.450000018</v>
          </cell>
          <cell r="C22">
            <v>7576942.21</v>
          </cell>
          <cell r="D22">
            <v>8709800.7000000011</v>
          </cell>
          <cell r="E22">
            <v>-0.14951394092789327</v>
          </cell>
        </row>
        <row r="23">
          <cell r="A23">
            <v>37165</v>
          </cell>
          <cell r="B23">
            <v>42403990.040000021</v>
          </cell>
          <cell r="C23">
            <v>7743608.8799999999</v>
          </cell>
          <cell r="D23">
            <v>8709800.7000000011</v>
          </cell>
          <cell r="E23">
            <v>-0.12477280748198136</v>
          </cell>
        </row>
        <row r="24">
          <cell r="A24">
            <v>37196</v>
          </cell>
          <cell r="B24">
            <v>44578553.630000025</v>
          </cell>
          <cell r="C24">
            <v>7910275.5499999998</v>
          </cell>
          <cell r="D24">
            <v>8709800.7000000011</v>
          </cell>
          <cell r="E24">
            <v>-0.10107424766005797</v>
          </cell>
        </row>
        <row r="25">
          <cell r="A25">
            <v>37226</v>
          </cell>
          <cell r="B25">
            <v>46753117.220000029</v>
          </cell>
          <cell r="C25">
            <v>8076942.21</v>
          </cell>
          <cell r="D25">
            <v>8709800.7000000011</v>
          </cell>
          <cell r="E25">
            <v>-7.8353722676938797E-2</v>
          </cell>
        </row>
        <row r="26">
          <cell r="A26">
            <v>37257</v>
          </cell>
          <cell r="B26">
            <v>48927680.810000032</v>
          </cell>
          <cell r="C26">
            <v>9410275.5399999991</v>
          </cell>
          <cell r="D26">
            <v>8709800.7000000011</v>
          </cell>
          <cell r="E26">
            <v>7.443722949689506E-2</v>
          </cell>
        </row>
        <row r="27">
          <cell r="A27">
            <v>37288</v>
          </cell>
          <cell r="B27">
            <v>51102244.400000036</v>
          </cell>
          <cell r="C27">
            <v>10743608.869999999</v>
          </cell>
          <cell r="D27">
            <v>8709800.7000000011</v>
          </cell>
          <cell r="E27">
            <v>0.18930400339490377</v>
          </cell>
        </row>
        <row r="28">
          <cell r="A28">
            <v>37316</v>
          </cell>
          <cell r="B28">
            <v>53276807.990000039</v>
          </cell>
          <cell r="C28">
            <v>12076942.209999999</v>
          </cell>
          <cell r="D28">
            <v>8709800.7000000011</v>
          </cell>
          <cell r="E28">
            <v>0.27880745402689133</v>
          </cell>
        </row>
        <row r="29">
          <cell r="A29">
            <v>37347</v>
          </cell>
          <cell r="B29">
            <v>55451371.580000043</v>
          </cell>
          <cell r="C29">
            <v>13576942.209999999</v>
          </cell>
          <cell r="D29">
            <v>8709800.7000000011</v>
          </cell>
          <cell r="E29">
            <v>0.35848583832191167</v>
          </cell>
        </row>
        <row r="30">
          <cell r="A30">
            <v>37377</v>
          </cell>
          <cell r="B30">
            <v>57625935.170000046</v>
          </cell>
          <cell r="C30">
            <v>15076942.209999999</v>
          </cell>
          <cell r="D30">
            <v>8709800.7000000011</v>
          </cell>
          <cell r="E30">
            <v>0.42230987035135675</v>
          </cell>
        </row>
        <row r="31">
          <cell r="A31">
            <v>37408</v>
          </cell>
          <cell r="B31">
            <v>59800498.76000005</v>
          </cell>
          <cell r="C31">
            <v>16576942.209999999</v>
          </cell>
          <cell r="D31">
            <v>8709800.7000000011</v>
          </cell>
          <cell r="E31">
            <v>0.47458339483467371</v>
          </cell>
        </row>
        <row r="32">
          <cell r="A32">
            <v>37438</v>
          </cell>
          <cell r="B32">
            <v>60729218.620000005</v>
          </cell>
          <cell r="C32">
            <v>16910275.539999999</v>
          </cell>
          <cell r="D32">
            <v>8709800.7000000011</v>
          </cell>
          <cell r="E32">
            <v>0.48494034414769793</v>
          </cell>
        </row>
        <row r="33">
          <cell r="A33">
            <v>37469</v>
          </cell>
          <cell r="B33">
            <v>61657938.480000004</v>
          </cell>
          <cell r="C33">
            <v>17243608.869999997</v>
          </cell>
          <cell r="D33">
            <v>8709800.7000000011</v>
          </cell>
          <cell r="E33">
            <v>0.49489687653765468</v>
          </cell>
        </row>
        <row r="34">
          <cell r="A34">
            <v>37500</v>
          </cell>
          <cell r="B34">
            <v>62586658.360000007</v>
          </cell>
          <cell r="C34">
            <v>17576942.209999997</v>
          </cell>
          <cell r="D34">
            <v>8709800.7000000011</v>
          </cell>
          <cell r="E34">
            <v>0.5044757730929581</v>
          </cell>
        </row>
        <row r="35">
          <cell r="A35">
            <v>37530</v>
          </cell>
          <cell r="B35">
            <v>63515378.220000006</v>
          </cell>
          <cell r="C35">
            <v>17910275.539999995</v>
          </cell>
          <cell r="D35">
            <v>8709800.7000000011</v>
          </cell>
          <cell r="E35">
            <v>0.51369811812509925</v>
          </cell>
        </row>
        <row r="36">
          <cell r="A36">
            <v>37561</v>
          </cell>
          <cell r="B36">
            <v>64444098.080000006</v>
          </cell>
          <cell r="C36">
            <v>18243608.869999994</v>
          </cell>
          <cell r="D36">
            <v>8709800.7000000011</v>
          </cell>
          <cell r="E36">
            <v>0.52258345582476828</v>
          </cell>
        </row>
        <row r="37">
          <cell r="A37">
            <v>37591</v>
          </cell>
          <cell r="B37">
            <v>65372817.960000008</v>
          </cell>
          <cell r="C37">
            <v>18576942.209999993</v>
          </cell>
          <cell r="D37">
            <v>8709800.7000000011</v>
          </cell>
          <cell r="E37">
            <v>0.53114992760695012</v>
          </cell>
        </row>
        <row r="38">
          <cell r="A38">
            <v>37622</v>
          </cell>
          <cell r="B38">
            <v>66301537.820000008</v>
          </cell>
          <cell r="C38">
            <v>20243608.879999995</v>
          </cell>
          <cell r="D38">
            <v>8709800.7000000011</v>
          </cell>
          <cell r="E38">
            <v>0.5697505937982732</v>
          </cell>
        </row>
        <row r="39">
          <cell r="A39">
            <v>37653</v>
          </cell>
          <cell r="B39">
            <v>67230257.680000007</v>
          </cell>
          <cell r="C39">
            <v>21910275.549999997</v>
          </cell>
          <cell r="D39">
            <v>8709800.7000000011</v>
          </cell>
          <cell r="E39">
            <v>0.60247872373289246</v>
          </cell>
        </row>
        <row r="40">
          <cell r="A40">
            <v>37681</v>
          </cell>
          <cell r="B40">
            <v>68158977.560000002</v>
          </cell>
          <cell r="C40">
            <v>23576942.209999997</v>
          </cell>
          <cell r="D40">
            <v>8709800.7000000011</v>
          </cell>
          <cell r="E40">
            <v>0.63057971545157376</v>
          </cell>
        </row>
        <row r="41">
          <cell r="A41">
            <v>37712</v>
          </cell>
          <cell r="B41">
            <v>69087697.420000002</v>
          </cell>
          <cell r="C41">
            <v>25576942.209999997</v>
          </cell>
          <cell r="D41">
            <v>8709800.7000000011</v>
          </cell>
          <cell r="E41">
            <v>0.65946669353638887</v>
          </cell>
        </row>
        <row r="42">
          <cell r="A42">
            <v>37742</v>
          </cell>
          <cell r="B42">
            <v>70016417.280000001</v>
          </cell>
          <cell r="C42">
            <v>27576942.209999997</v>
          </cell>
          <cell r="D42">
            <v>8709800.7000000011</v>
          </cell>
          <cell r="E42">
            <v>0.68416365260243983</v>
          </cell>
        </row>
        <row r="43">
          <cell r="A43">
            <v>37773</v>
          </cell>
          <cell r="B43">
            <v>70945137.159999996</v>
          </cell>
          <cell r="C43">
            <v>29576942.209999997</v>
          </cell>
          <cell r="D43">
            <v>8709800.7000000011</v>
          </cell>
          <cell r="E43">
            <v>0.70552058295413633</v>
          </cell>
        </row>
        <row r="44">
          <cell r="A44">
            <v>37803</v>
          </cell>
          <cell r="B44">
            <v>71205631.760000005</v>
          </cell>
          <cell r="C44">
            <v>29910275.539999995</v>
          </cell>
          <cell r="D44">
            <v>8709800.7000000011</v>
          </cell>
          <cell r="E44">
            <v>0.70880239172815052</v>
          </cell>
        </row>
        <row r="45">
          <cell r="A45">
            <v>37834</v>
          </cell>
          <cell r="B45">
            <v>71466126.359999999</v>
          </cell>
          <cell r="C45">
            <v>30243608.869999994</v>
          </cell>
          <cell r="D45">
            <v>8709800.7000000011</v>
          </cell>
          <cell r="E45">
            <v>0.71201185885459439</v>
          </cell>
        </row>
        <row r="46">
          <cell r="A46">
            <v>37865</v>
          </cell>
          <cell r="B46">
            <v>71726620.949999988</v>
          </cell>
          <cell r="C46">
            <v>30576942.209999993</v>
          </cell>
          <cell r="D46">
            <v>8709800.7000000011</v>
          </cell>
          <cell r="E46">
            <v>0.71515135031548316</v>
          </cell>
        </row>
        <row r="47">
          <cell r="A47">
            <v>37895</v>
          </cell>
          <cell r="B47">
            <v>71987115.549999982</v>
          </cell>
          <cell r="C47">
            <v>31210275.539999992</v>
          </cell>
          <cell r="D47">
            <v>8709800.7000000011</v>
          </cell>
          <cell r="E47">
            <v>0.72093163071126143</v>
          </cell>
        </row>
        <row r="48">
          <cell r="A48">
            <v>37926</v>
          </cell>
          <cell r="B48">
            <v>72247610.149999976</v>
          </cell>
          <cell r="C48">
            <v>31843608.86999999</v>
          </cell>
          <cell r="D48">
            <v>8709800.7000000011</v>
          </cell>
          <cell r="E48">
            <v>0.72648198464070612</v>
          </cell>
        </row>
        <row r="49">
          <cell r="A49">
            <v>37956</v>
          </cell>
          <cell r="B49">
            <v>72508104.739999965</v>
          </cell>
          <cell r="C49">
            <v>32476942.20999999</v>
          </cell>
          <cell r="D49">
            <v>8709800.7000000011</v>
          </cell>
          <cell r="E49">
            <v>0.73181586358465234</v>
          </cell>
        </row>
        <row r="50">
          <cell r="A50">
            <v>37987</v>
          </cell>
          <cell r="B50">
            <v>72768599.339999959</v>
          </cell>
          <cell r="C50">
            <v>34143608.879999988</v>
          </cell>
          <cell r="D50">
            <v>8709800.7000000011</v>
          </cell>
          <cell r="E50">
            <v>0.74490685121742162</v>
          </cell>
        </row>
        <row r="51">
          <cell r="A51">
            <v>38018</v>
          </cell>
          <cell r="B51">
            <v>73029093.939999953</v>
          </cell>
          <cell r="C51">
            <v>35810275.54999999</v>
          </cell>
          <cell r="D51">
            <v>8709800.7000000011</v>
          </cell>
          <cell r="E51">
            <v>0.75677928845202624</v>
          </cell>
        </row>
        <row r="52">
          <cell r="A52">
            <v>38047</v>
          </cell>
          <cell r="B52">
            <v>73289588.529999942</v>
          </cell>
          <cell r="C52">
            <v>37476942.209999986</v>
          </cell>
          <cell r="D52">
            <v>8709800.7000000011</v>
          </cell>
          <cell r="E52">
            <v>0.76759574857534763</v>
          </cell>
        </row>
        <row r="53">
          <cell r="A53">
            <v>38078</v>
          </cell>
          <cell r="B53">
            <v>73550083.129999936</v>
          </cell>
          <cell r="C53">
            <v>39143608.879999988</v>
          </cell>
          <cell r="D53">
            <v>8709800.7000000011</v>
          </cell>
          <cell r="E53">
            <v>0.77749111670563964</v>
          </cell>
        </row>
        <row r="54">
          <cell r="A54">
            <v>38108</v>
          </cell>
          <cell r="B54">
            <v>73810577.72999993</v>
          </cell>
          <cell r="C54">
            <v>40810275.54999999</v>
          </cell>
          <cell r="D54">
            <v>8709800.7000000011</v>
          </cell>
          <cell r="E54">
            <v>0.78657824328265269</v>
          </cell>
        </row>
        <row r="55">
          <cell r="A55">
            <v>38139</v>
          </cell>
          <cell r="B55">
            <v>74071072.319999918</v>
          </cell>
          <cell r="C55">
            <v>42476942.209999986</v>
          </cell>
          <cell r="D55">
            <v>8709800.7000000011</v>
          </cell>
          <cell r="E55">
            <v>0.79495226711612188</v>
          </cell>
        </row>
        <row r="56">
          <cell r="A56">
            <v>38169</v>
          </cell>
          <cell r="B56">
            <v>74071072.319999918</v>
          </cell>
          <cell r="C56">
            <v>44143608.879999988</v>
          </cell>
          <cell r="D56">
            <v>8709800.7000000011</v>
          </cell>
          <cell r="E56">
            <v>0.80269395908076457</v>
          </cell>
        </row>
        <row r="57">
          <cell r="A57">
            <v>38200</v>
          </cell>
          <cell r="B57">
            <v>74071072.319999918</v>
          </cell>
          <cell r="C57">
            <v>45810275.54999999</v>
          </cell>
          <cell r="D57">
            <v>8709800.7000000011</v>
          </cell>
          <cell r="E57">
            <v>0.80987233550923265</v>
          </cell>
        </row>
        <row r="58">
          <cell r="A58">
            <v>38231</v>
          </cell>
          <cell r="B58">
            <v>74071072.319999918</v>
          </cell>
          <cell r="C58">
            <v>47476942.209999986</v>
          </cell>
          <cell r="D58">
            <v>8709800.7000000011</v>
          </cell>
          <cell r="E58">
            <v>0.81654672153326946</v>
          </cell>
        </row>
        <row r="59">
          <cell r="A59">
            <v>38261</v>
          </cell>
          <cell r="B59">
            <v>74071072.319999918</v>
          </cell>
          <cell r="C59">
            <v>49817961.469999984</v>
          </cell>
          <cell r="D59">
            <v>8709800.7000000011</v>
          </cell>
          <cell r="E59">
            <v>0.82516746083147174</v>
          </cell>
        </row>
        <row r="60">
          <cell r="A60">
            <v>38292</v>
          </cell>
          <cell r="B60">
            <v>74071072.319999918</v>
          </cell>
          <cell r="C60">
            <v>52158980.729999982</v>
          </cell>
          <cell r="D60">
            <v>8709800.7000000011</v>
          </cell>
          <cell r="E60">
            <v>0.83301436151357844</v>
          </cell>
        </row>
        <row r="61">
          <cell r="A61">
            <v>38322</v>
          </cell>
          <cell r="B61">
            <v>74071072.319999918</v>
          </cell>
          <cell r="C61">
            <v>54499999.999999985</v>
          </cell>
          <cell r="D61">
            <v>8709800.7000000011</v>
          </cell>
          <cell r="E61">
            <v>0.84018714311926601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P"/>
      <sheetName val="Projection RIP"/>
      <sheetName val="Projection Summary"/>
      <sheetName val="List of All Project"/>
    </sheetNames>
    <sheetDataSet>
      <sheetData sheetId="0"/>
      <sheetData sheetId="1"/>
      <sheetData sheetId="2">
        <row r="2">
          <cell r="B2">
            <v>2560</v>
          </cell>
          <cell r="C2">
            <v>3185</v>
          </cell>
          <cell r="D2">
            <v>3008</v>
          </cell>
          <cell r="E2">
            <v>3215</v>
          </cell>
          <cell r="F2">
            <v>3293</v>
          </cell>
          <cell r="G2">
            <v>2912</v>
          </cell>
          <cell r="H2">
            <v>2977</v>
          </cell>
          <cell r="I2">
            <v>3009</v>
          </cell>
        </row>
        <row r="3">
          <cell r="A3">
            <v>36951</v>
          </cell>
          <cell r="B3">
            <v>11501933.76</v>
          </cell>
          <cell r="C3">
            <v>6403333.3399999999</v>
          </cell>
          <cell r="D3">
            <v>21400000</v>
          </cell>
          <cell r="E3">
            <v>907043.24</v>
          </cell>
          <cell r="F3">
            <v>4743173.45</v>
          </cell>
          <cell r="G3">
            <v>10457321.43</v>
          </cell>
          <cell r="H3">
            <v>8109257.1100000003</v>
          </cell>
          <cell r="I3">
            <v>30870089.940000001</v>
          </cell>
        </row>
        <row r="4">
          <cell r="A4">
            <v>36982</v>
          </cell>
          <cell r="B4">
            <v>12631041.75</v>
          </cell>
          <cell r="C4">
            <v>6753333.3399999999</v>
          </cell>
          <cell r="D4">
            <v>21740000</v>
          </cell>
          <cell r="E4">
            <v>1177313.51</v>
          </cell>
          <cell r="F4">
            <v>5354429.7</v>
          </cell>
          <cell r="G4">
            <v>10897654.76</v>
          </cell>
          <cell r="H4">
            <v>8340685.6900000004</v>
          </cell>
          <cell r="I4">
            <v>32029495.48</v>
          </cell>
        </row>
        <row r="5">
          <cell r="A5">
            <v>37012</v>
          </cell>
          <cell r="B5">
            <v>13760149.74</v>
          </cell>
          <cell r="C5">
            <v>7093333.3399999999</v>
          </cell>
          <cell r="D5">
            <v>22070000</v>
          </cell>
          <cell r="E5">
            <v>1447583.78</v>
          </cell>
          <cell r="F5">
            <v>5965685.9500000002</v>
          </cell>
          <cell r="G5">
            <v>11337988.09</v>
          </cell>
          <cell r="H5">
            <v>8572114.2699999996</v>
          </cell>
          <cell r="I5">
            <v>33188901.02</v>
          </cell>
        </row>
        <row r="6">
          <cell r="A6">
            <v>37043</v>
          </cell>
          <cell r="B6">
            <v>14889257.710000001</v>
          </cell>
          <cell r="C6">
            <v>7433333.3399999999</v>
          </cell>
          <cell r="D6">
            <v>22400000</v>
          </cell>
          <cell r="E6">
            <v>1717854.05</v>
          </cell>
          <cell r="F6">
            <v>6576942.21</v>
          </cell>
          <cell r="G6">
            <v>11778321.43</v>
          </cell>
          <cell r="H6">
            <v>8803542.8300000001</v>
          </cell>
          <cell r="I6">
            <v>34348306.530000001</v>
          </cell>
        </row>
        <row r="7">
          <cell r="A7">
            <v>37073</v>
          </cell>
          <cell r="B7">
            <v>16034153.02</v>
          </cell>
          <cell r="C7">
            <v>7853333.3399999999</v>
          </cell>
          <cell r="D7">
            <v>22590000</v>
          </cell>
          <cell r="E7">
            <v>1925061.25</v>
          </cell>
          <cell r="F7">
            <v>6910275.54</v>
          </cell>
          <cell r="G7">
            <v>12318666.67</v>
          </cell>
          <cell r="H7">
            <v>9081257.1199999992</v>
          </cell>
          <cell r="I7">
            <v>35546215.469999999</v>
          </cell>
        </row>
        <row r="8">
          <cell r="A8">
            <v>37104</v>
          </cell>
          <cell r="B8">
            <v>17179048.329999998</v>
          </cell>
          <cell r="C8">
            <v>8273333.3399999999</v>
          </cell>
          <cell r="D8">
            <v>22770000</v>
          </cell>
          <cell r="E8">
            <v>2132268.4500000002</v>
          </cell>
          <cell r="F8">
            <v>7243608.8700000001</v>
          </cell>
          <cell r="G8">
            <v>12859011.91</v>
          </cell>
          <cell r="H8">
            <v>9358971.4100000001</v>
          </cell>
          <cell r="I8">
            <v>36744124.409999996</v>
          </cell>
        </row>
        <row r="9">
          <cell r="A9">
            <v>37135</v>
          </cell>
          <cell r="B9">
            <v>18323943.629999999</v>
          </cell>
          <cell r="C9">
            <v>8693333.3399999999</v>
          </cell>
          <cell r="D9">
            <v>22950000</v>
          </cell>
          <cell r="E9">
            <v>2339475.6700000004</v>
          </cell>
          <cell r="F9">
            <v>7576942.21</v>
          </cell>
          <cell r="G9">
            <v>13399357.140000001</v>
          </cell>
          <cell r="H9">
            <v>9636685.6999999993</v>
          </cell>
          <cell r="I9">
            <v>37942033.350000001</v>
          </cell>
        </row>
        <row r="10">
          <cell r="A10">
            <v>37165</v>
          </cell>
          <cell r="B10">
            <v>18323943.629999999</v>
          </cell>
          <cell r="C10">
            <v>9113333.3399999999</v>
          </cell>
          <cell r="D10">
            <v>23140000</v>
          </cell>
          <cell r="E10">
            <v>2339475.6700000004</v>
          </cell>
          <cell r="F10">
            <v>7743608.8799999999</v>
          </cell>
          <cell r="G10">
            <v>13939702.380000001</v>
          </cell>
          <cell r="H10">
            <v>10053257.130000001</v>
          </cell>
          <cell r="I10">
            <v>39139942.289999999</v>
          </cell>
        </row>
        <row r="11">
          <cell r="A11">
            <v>37196</v>
          </cell>
          <cell r="B11">
            <v>18323943.629999999</v>
          </cell>
          <cell r="C11">
            <v>9533333.3399999999</v>
          </cell>
          <cell r="D11">
            <v>23320000</v>
          </cell>
          <cell r="E11">
            <v>2339475.6700000004</v>
          </cell>
          <cell r="F11">
            <v>7910275.5499999998</v>
          </cell>
          <cell r="G11">
            <v>14480047.619999999</v>
          </cell>
          <cell r="H11">
            <v>10469828.560000001</v>
          </cell>
          <cell r="I11">
            <v>40337851.229999997</v>
          </cell>
        </row>
        <row r="12">
          <cell r="A12">
            <v>37226</v>
          </cell>
          <cell r="B12">
            <v>18323943.629999999</v>
          </cell>
          <cell r="C12">
            <v>9943333.3399999999</v>
          </cell>
          <cell r="D12">
            <v>23500000</v>
          </cell>
          <cell r="E12">
            <v>2339475.6700000004</v>
          </cell>
          <cell r="F12">
            <v>8076942.21</v>
          </cell>
          <cell r="G12">
            <v>15020392.85</v>
          </cell>
          <cell r="H12">
            <v>10886399.99</v>
          </cell>
          <cell r="I12">
            <v>41535760.170000002</v>
          </cell>
        </row>
        <row r="13">
          <cell r="A13">
            <v>37257</v>
          </cell>
          <cell r="C13">
            <v>10363333.34</v>
          </cell>
          <cell r="D13">
            <v>23500000</v>
          </cell>
          <cell r="E13">
            <v>2519655.8500000006</v>
          </cell>
          <cell r="F13">
            <v>9410275.5399999991</v>
          </cell>
          <cell r="G13">
            <v>15560738.09</v>
          </cell>
          <cell r="H13">
            <v>11534399.99</v>
          </cell>
          <cell r="I13">
            <v>42733669.109999999</v>
          </cell>
        </row>
        <row r="14">
          <cell r="A14">
            <v>37288</v>
          </cell>
          <cell r="C14">
            <v>10783333.34</v>
          </cell>
          <cell r="D14">
            <v>23500000</v>
          </cell>
          <cell r="E14">
            <v>2699836.0300000007</v>
          </cell>
          <cell r="F14">
            <v>10743608.869999999</v>
          </cell>
          <cell r="G14">
            <v>16101083.33</v>
          </cell>
          <cell r="H14">
            <v>12182399.99</v>
          </cell>
          <cell r="I14">
            <v>43931578.049999997</v>
          </cell>
        </row>
        <row r="15">
          <cell r="A15">
            <v>37316</v>
          </cell>
          <cell r="C15">
            <v>11203333.34</v>
          </cell>
          <cell r="D15">
            <v>23500000</v>
          </cell>
          <cell r="E15">
            <v>2880016.2200000007</v>
          </cell>
          <cell r="F15">
            <v>12076942.209999999</v>
          </cell>
          <cell r="G15">
            <v>16641428.560000001</v>
          </cell>
          <cell r="H15">
            <v>12830399.98</v>
          </cell>
          <cell r="I15">
            <v>45129486.990000002</v>
          </cell>
        </row>
        <row r="16">
          <cell r="A16">
            <v>37347</v>
          </cell>
          <cell r="C16">
            <v>11623333.34</v>
          </cell>
          <cell r="D16">
            <v>23500000</v>
          </cell>
          <cell r="E16">
            <v>3159295.5000000009</v>
          </cell>
          <cell r="F16">
            <v>13576942.209999999</v>
          </cell>
          <cell r="G16">
            <v>16641428.560000001</v>
          </cell>
          <cell r="H16">
            <v>13570971.4</v>
          </cell>
          <cell r="I16">
            <v>46327395.93</v>
          </cell>
        </row>
        <row r="17">
          <cell r="A17">
            <v>37377</v>
          </cell>
          <cell r="C17">
            <v>12043333.34</v>
          </cell>
          <cell r="D17">
            <v>23500000</v>
          </cell>
          <cell r="E17">
            <v>3438574.7800000012</v>
          </cell>
          <cell r="F17">
            <v>15076942.209999999</v>
          </cell>
          <cell r="G17">
            <v>16641428.560000001</v>
          </cell>
          <cell r="H17">
            <v>14311542.82</v>
          </cell>
          <cell r="I17">
            <v>47525304.869999997</v>
          </cell>
        </row>
        <row r="18">
          <cell r="A18">
            <v>37408</v>
          </cell>
          <cell r="C18">
            <v>12453333.34</v>
          </cell>
          <cell r="D18">
            <v>23500000</v>
          </cell>
          <cell r="E18">
            <v>3717854.0500000012</v>
          </cell>
          <cell r="F18">
            <v>16576942.209999999</v>
          </cell>
          <cell r="G18">
            <v>16641428.560000001</v>
          </cell>
          <cell r="H18">
            <v>15052114.26</v>
          </cell>
          <cell r="I18">
            <v>48723213.810000002</v>
          </cell>
        </row>
        <row r="19">
          <cell r="A19">
            <v>37438</v>
          </cell>
          <cell r="C19">
            <v>12453333.34</v>
          </cell>
          <cell r="D19">
            <v>23500000</v>
          </cell>
          <cell r="E19">
            <v>4145236.040000001</v>
          </cell>
          <cell r="F19">
            <v>16910275.539999999</v>
          </cell>
          <cell r="G19">
            <v>16641428.560000001</v>
          </cell>
          <cell r="H19">
            <v>15885257.119999999</v>
          </cell>
          <cell r="I19">
            <v>52522427.060000002</v>
          </cell>
        </row>
        <row r="20">
          <cell r="A20">
            <v>37469</v>
          </cell>
          <cell r="C20">
            <v>12453333.34</v>
          </cell>
          <cell r="D20">
            <v>23500000</v>
          </cell>
          <cell r="E20">
            <v>4572618.0300000012</v>
          </cell>
          <cell r="F20">
            <v>17243608.870000001</v>
          </cell>
          <cell r="G20">
            <v>16641428.560000001</v>
          </cell>
          <cell r="H20">
            <v>16718399.98</v>
          </cell>
          <cell r="I20">
            <v>56321640.310000002</v>
          </cell>
        </row>
        <row r="21">
          <cell r="A21">
            <v>37500</v>
          </cell>
          <cell r="C21">
            <v>12453333.34</v>
          </cell>
          <cell r="D21">
            <v>23500000</v>
          </cell>
          <cell r="E21">
            <v>5000000.0000000009</v>
          </cell>
          <cell r="F21">
            <v>17576942.209999997</v>
          </cell>
          <cell r="G21">
            <v>16641428.560000001</v>
          </cell>
          <cell r="H21">
            <v>17551542.84</v>
          </cell>
          <cell r="I21">
            <v>60120853.560000002</v>
          </cell>
        </row>
        <row r="22">
          <cell r="A22">
            <v>37530</v>
          </cell>
          <cell r="C22">
            <v>12453333.34</v>
          </cell>
          <cell r="D22">
            <v>23500000</v>
          </cell>
          <cell r="F22">
            <v>17910275.539999995</v>
          </cell>
          <cell r="G22">
            <v>16641428.560000001</v>
          </cell>
          <cell r="H22">
            <v>17949599.989999998</v>
          </cell>
          <cell r="I22">
            <v>63920066.810000002</v>
          </cell>
        </row>
        <row r="23">
          <cell r="A23">
            <v>37561</v>
          </cell>
          <cell r="C23">
            <v>12453333.34</v>
          </cell>
          <cell r="D23">
            <v>23500000</v>
          </cell>
          <cell r="F23">
            <v>18243608.869999994</v>
          </cell>
          <cell r="G23">
            <v>16641428.560000001</v>
          </cell>
          <cell r="H23">
            <v>18347657.140000001</v>
          </cell>
          <cell r="I23">
            <v>67719280.060000002</v>
          </cell>
        </row>
        <row r="24">
          <cell r="A24">
            <v>37591</v>
          </cell>
          <cell r="C24">
            <v>12453333.34</v>
          </cell>
          <cell r="D24">
            <v>23500000</v>
          </cell>
          <cell r="F24">
            <v>18576942.209999993</v>
          </cell>
          <cell r="G24">
            <v>16641428.560000001</v>
          </cell>
          <cell r="H24">
            <v>18745714.27</v>
          </cell>
          <cell r="I24">
            <v>71518493.280000001</v>
          </cell>
        </row>
        <row r="25">
          <cell r="A25">
            <v>37622</v>
          </cell>
          <cell r="C25">
            <v>12453333.34</v>
          </cell>
          <cell r="D25">
            <v>23500000</v>
          </cell>
          <cell r="F25">
            <v>20243608.879999995</v>
          </cell>
          <cell r="G25">
            <v>16641428.560000001</v>
          </cell>
        </row>
        <row r="26">
          <cell r="A26">
            <v>37653</v>
          </cell>
          <cell r="C26">
            <v>12453333.34</v>
          </cell>
          <cell r="D26">
            <v>23500000</v>
          </cell>
          <cell r="F26">
            <v>21910275.549999997</v>
          </cell>
          <cell r="G26">
            <v>16641428.560000001</v>
          </cell>
        </row>
        <row r="27">
          <cell r="A27">
            <v>37681</v>
          </cell>
          <cell r="C27">
            <v>12453333.34</v>
          </cell>
          <cell r="D27">
            <v>23500000</v>
          </cell>
          <cell r="F27">
            <v>23576942.209999997</v>
          </cell>
          <cell r="G27">
            <v>16641428.560000001</v>
          </cell>
        </row>
        <row r="28">
          <cell r="A28">
            <v>37712</v>
          </cell>
          <cell r="C28">
            <v>12453333.34</v>
          </cell>
          <cell r="D28">
            <v>23500000</v>
          </cell>
          <cell r="F28">
            <v>25576942.209999997</v>
          </cell>
        </row>
        <row r="29">
          <cell r="A29">
            <v>37742</v>
          </cell>
          <cell r="C29">
            <v>12453333.34</v>
          </cell>
          <cell r="D29">
            <v>23500000</v>
          </cell>
          <cell r="F29">
            <v>27576942.209999997</v>
          </cell>
        </row>
        <row r="30">
          <cell r="A30">
            <v>37773</v>
          </cell>
          <cell r="C30">
            <v>12453333.34</v>
          </cell>
          <cell r="D30">
            <v>23500000</v>
          </cell>
          <cell r="F30">
            <v>29576942.209999997</v>
          </cell>
        </row>
        <row r="31">
          <cell r="A31">
            <v>37803</v>
          </cell>
          <cell r="C31">
            <v>12453333.34</v>
          </cell>
          <cell r="D31">
            <v>23500000</v>
          </cell>
          <cell r="F31">
            <v>29910275.539999995</v>
          </cell>
        </row>
        <row r="32">
          <cell r="A32">
            <v>37834</v>
          </cell>
          <cell r="D32">
            <v>23500000</v>
          </cell>
          <cell r="F32">
            <v>30243608.869999994</v>
          </cell>
        </row>
        <row r="33">
          <cell r="A33">
            <v>37865</v>
          </cell>
          <cell r="D33">
            <v>23500000</v>
          </cell>
          <cell r="F33">
            <v>30576942.209999993</v>
          </cell>
        </row>
        <row r="34">
          <cell r="A34">
            <v>37895</v>
          </cell>
          <cell r="F34">
            <v>31210275.539999992</v>
          </cell>
        </row>
        <row r="35">
          <cell r="A35">
            <v>37926</v>
          </cell>
          <cell r="F35">
            <v>31843608.86999999</v>
          </cell>
        </row>
        <row r="36">
          <cell r="A36">
            <v>37956</v>
          </cell>
          <cell r="F36">
            <v>32476942.20999999</v>
          </cell>
        </row>
        <row r="37">
          <cell r="A37">
            <v>37987</v>
          </cell>
          <cell r="F37">
            <v>34143608.879999988</v>
          </cell>
        </row>
        <row r="38">
          <cell r="A38">
            <v>38018</v>
          </cell>
          <cell r="F38">
            <v>35810275.54999999</v>
          </cell>
        </row>
        <row r="39">
          <cell r="A39">
            <v>38047</v>
          </cell>
          <cell r="F39">
            <v>37476942.209999986</v>
          </cell>
        </row>
        <row r="40">
          <cell r="A40">
            <v>38078</v>
          </cell>
          <cell r="F40">
            <v>39143608.879999988</v>
          </cell>
        </row>
        <row r="41">
          <cell r="A41">
            <v>38108</v>
          </cell>
          <cell r="F41">
            <v>40810275.54999999</v>
          </cell>
        </row>
        <row r="42">
          <cell r="A42">
            <v>38139</v>
          </cell>
          <cell r="F42">
            <v>42476942.209999986</v>
          </cell>
        </row>
        <row r="43">
          <cell r="A43">
            <v>38169</v>
          </cell>
          <cell r="F43">
            <v>44143608.879999988</v>
          </cell>
        </row>
        <row r="44">
          <cell r="A44">
            <v>38200</v>
          </cell>
          <cell r="F44">
            <v>45810275.54999999</v>
          </cell>
        </row>
        <row r="45">
          <cell r="A45">
            <v>38231</v>
          </cell>
          <cell r="F45">
            <v>47476942.209999986</v>
          </cell>
        </row>
        <row r="46">
          <cell r="A46">
            <v>38261</v>
          </cell>
          <cell r="F46">
            <v>49817961.469999984</v>
          </cell>
        </row>
        <row r="47">
          <cell r="A47">
            <v>38292</v>
          </cell>
          <cell r="F47">
            <v>52158980.729999982</v>
          </cell>
        </row>
        <row r="48">
          <cell r="A48">
            <v>38322</v>
          </cell>
          <cell r="F48">
            <v>54499999.999999985</v>
          </cell>
        </row>
        <row r="49">
          <cell r="A49">
            <v>38353</v>
          </cell>
        </row>
        <row r="50">
          <cell r="A50">
            <v>38384</v>
          </cell>
        </row>
        <row r="51">
          <cell r="A51">
            <v>38412</v>
          </cell>
        </row>
        <row r="52">
          <cell r="A52">
            <v>38443</v>
          </cell>
        </row>
        <row r="53">
          <cell r="A53">
            <v>38473</v>
          </cell>
        </row>
        <row r="54">
          <cell r="A54">
            <v>38504</v>
          </cell>
        </row>
        <row r="55">
          <cell r="A55">
            <v>38534</v>
          </cell>
        </row>
        <row r="64">
          <cell r="B64">
            <v>2560</v>
          </cell>
          <cell r="C64">
            <v>3185</v>
          </cell>
          <cell r="D64">
            <v>3008</v>
          </cell>
          <cell r="E64">
            <v>3215</v>
          </cell>
          <cell r="F64">
            <v>3293</v>
          </cell>
          <cell r="G64">
            <v>2912</v>
          </cell>
          <cell r="H64">
            <v>2977</v>
          </cell>
          <cell r="I64">
            <v>3009</v>
          </cell>
        </row>
        <row r="65">
          <cell r="A65">
            <v>36951</v>
          </cell>
          <cell r="B65">
            <v>11501933.76</v>
          </cell>
          <cell r="C65">
            <v>6403333.3399999999</v>
          </cell>
          <cell r="D65">
            <v>21400000</v>
          </cell>
          <cell r="E65">
            <v>907043.24</v>
          </cell>
          <cell r="F65">
            <v>4743173.45</v>
          </cell>
          <cell r="G65">
            <v>10457321.43</v>
          </cell>
          <cell r="H65">
            <v>8109257.1100000003</v>
          </cell>
          <cell r="I65">
            <v>30870089.940000001</v>
          </cell>
        </row>
        <row r="66">
          <cell r="A66">
            <v>36982</v>
          </cell>
          <cell r="B66">
            <v>1129107.9900000002</v>
          </cell>
          <cell r="C66">
            <v>350000</v>
          </cell>
          <cell r="D66">
            <v>340000</v>
          </cell>
          <cell r="E66">
            <v>270270.27</v>
          </cell>
          <cell r="F66">
            <v>611256.25</v>
          </cell>
          <cell r="G66">
            <v>440333.33000000007</v>
          </cell>
          <cell r="H66">
            <v>231428.58000000007</v>
          </cell>
          <cell r="I66">
            <v>1159405.5399999991</v>
          </cell>
        </row>
        <row r="67">
          <cell r="A67">
            <v>37012</v>
          </cell>
          <cell r="B67">
            <v>1129107.9900000002</v>
          </cell>
          <cell r="C67">
            <v>340000</v>
          </cell>
          <cell r="D67">
            <v>330000</v>
          </cell>
          <cell r="E67">
            <v>270270.27</v>
          </cell>
          <cell r="F67">
            <v>611256.25</v>
          </cell>
          <cell r="G67">
            <v>440333.33000000007</v>
          </cell>
          <cell r="H67">
            <v>231428.57999999914</v>
          </cell>
          <cell r="I67">
            <v>1159405.5399999991</v>
          </cell>
        </row>
        <row r="68">
          <cell r="A68">
            <v>37043</v>
          </cell>
          <cell r="B68">
            <v>1129107.9700000007</v>
          </cell>
          <cell r="C68">
            <v>340000</v>
          </cell>
          <cell r="D68">
            <v>330000</v>
          </cell>
          <cell r="E68">
            <v>270270.27</v>
          </cell>
          <cell r="F68">
            <v>611256.25999999978</v>
          </cell>
          <cell r="G68">
            <v>440333.33999999985</v>
          </cell>
          <cell r="H68">
            <v>231428.56000000052</v>
          </cell>
          <cell r="I68">
            <v>1159405.5100000016</v>
          </cell>
        </row>
        <row r="69">
          <cell r="A69">
            <v>37073</v>
          </cell>
          <cell r="B69">
            <v>1144895.3099999987</v>
          </cell>
          <cell r="C69">
            <v>420000</v>
          </cell>
          <cell r="D69">
            <v>190000</v>
          </cell>
          <cell r="E69">
            <v>207207.19999999995</v>
          </cell>
          <cell r="F69">
            <v>333333.33000000007</v>
          </cell>
          <cell r="G69">
            <v>540345.24000000022</v>
          </cell>
          <cell r="H69">
            <v>277714.28999999911</v>
          </cell>
          <cell r="I69">
            <v>1197908.9399999976</v>
          </cell>
        </row>
        <row r="70">
          <cell r="A70">
            <v>37104</v>
          </cell>
          <cell r="B70">
            <v>1144895.3099999987</v>
          </cell>
          <cell r="C70">
            <v>420000</v>
          </cell>
          <cell r="D70">
            <v>180000</v>
          </cell>
          <cell r="E70">
            <v>207207.20000000019</v>
          </cell>
          <cell r="F70">
            <v>333333.33000000007</v>
          </cell>
          <cell r="G70">
            <v>540345.24000000022</v>
          </cell>
          <cell r="H70">
            <v>277714.29000000097</v>
          </cell>
          <cell r="I70">
            <v>1197908.9399999976</v>
          </cell>
        </row>
        <row r="71">
          <cell r="A71">
            <v>37135</v>
          </cell>
          <cell r="B71">
            <v>1144895.3000000007</v>
          </cell>
          <cell r="C71">
            <v>420000</v>
          </cell>
          <cell r="D71">
            <v>180000</v>
          </cell>
          <cell r="E71">
            <v>207207.2200000002</v>
          </cell>
          <cell r="F71">
            <v>333333.33999999985</v>
          </cell>
          <cell r="G71">
            <v>540345.23000000045</v>
          </cell>
          <cell r="H71">
            <v>277714.28999999911</v>
          </cell>
          <cell r="I71">
            <v>1197908.9400000051</v>
          </cell>
        </row>
        <row r="72">
          <cell r="A72">
            <v>37165</v>
          </cell>
          <cell r="C72">
            <v>420000</v>
          </cell>
          <cell r="D72">
            <v>190000</v>
          </cell>
          <cell r="E72">
            <v>0</v>
          </cell>
          <cell r="F72">
            <v>166666.66999999993</v>
          </cell>
          <cell r="G72">
            <v>540345.24000000022</v>
          </cell>
          <cell r="H72">
            <v>416571.43000000156</v>
          </cell>
          <cell r="I72">
            <v>1197908.9399999976</v>
          </cell>
        </row>
        <row r="73">
          <cell r="A73">
            <v>37196</v>
          </cell>
          <cell r="C73">
            <v>420000</v>
          </cell>
          <cell r="D73">
            <v>180000</v>
          </cell>
          <cell r="E73">
            <v>0</v>
          </cell>
          <cell r="F73">
            <v>166666.66999999993</v>
          </cell>
          <cell r="G73">
            <v>540345.23999999836</v>
          </cell>
          <cell r="H73">
            <v>416571.4299999997</v>
          </cell>
          <cell r="I73">
            <v>1197908.9399999976</v>
          </cell>
        </row>
        <row r="74">
          <cell r="A74">
            <v>37226</v>
          </cell>
          <cell r="C74">
            <v>410000</v>
          </cell>
          <cell r="D74">
            <v>180000</v>
          </cell>
          <cell r="E74">
            <v>0</v>
          </cell>
          <cell r="F74">
            <v>166666.66000000015</v>
          </cell>
          <cell r="G74">
            <v>540345.23000000045</v>
          </cell>
          <cell r="H74">
            <v>416571.4299999997</v>
          </cell>
          <cell r="I74">
            <v>1197908.9400000051</v>
          </cell>
        </row>
        <row r="75">
          <cell r="A75">
            <v>37257</v>
          </cell>
          <cell r="C75">
            <v>420000</v>
          </cell>
          <cell r="E75">
            <v>180180.18000000017</v>
          </cell>
          <cell r="F75">
            <v>1333333.3299999991</v>
          </cell>
          <cell r="G75">
            <v>540345.24000000022</v>
          </cell>
          <cell r="H75">
            <v>648000</v>
          </cell>
          <cell r="I75">
            <v>1197908.9399999976</v>
          </cell>
        </row>
        <row r="76">
          <cell r="A76">
            <v>37288</v>
          </cell>
          <cell r="C76">
            <v>420000</v>
          </cell>
          <cell r="E76">
            <v>180180.18000000017</v>
          </cell>
          <cell r="F76">
            <v>1333333.33</v>
          </cell>
          <cell r="G76">
            <v>540345.24000000022</v>
          </cell>
          <cell r="H76">
            <v>648000</v>
          </cell>
          <cell r="I76">
            <v>1197908.9399999976</v>
          </cell>
        </row>
        <row r="77">
          <cell r="A77">
            <v>37316</v>
          </cell>
          <cell r="C77">
            <v>420000</v>
          </cell>
          <cell r="E77">
            <v>180180.18999999994</v>
          </cell>
          <cell r="F77">
            <v>1333333.3399999999</v>
          </cell>
          <cell r="G77">
            <v>540345.23000000045</v>
          </cell>
          <cell r="H77">
            <v>647999.99000000022</v>
          </cell>
          <cell r="I77">
            <v>1197908.9400000051</v>
          </cell>
        </row>
        <row r="78">
          <cell r="A78">
            <v>37347</v>
          </cell>
          <cell r="C78">
            <v>420000</v>
          </cell>
          <cell r="E78">
            <v>279279.28000000026</v>
          </cell>
          <cell r="F78">
            <v>1500000</v>
          </cell>
          <cell r="H78">
            <v>740571.41999999993</v>
          </cell>
          <cell r="I78">
            <v>1197908.9399999976</v>
          </cell>
        </row>
        <row r="79">
          <cell r="A79">
            <v>37377</v>
          </cell>
          <cell r="C79">
            <v>420000</v>
          </cell>
          <cell r="E79">
            <v>279279.28000000026</v>
          </cell>
          <cell r="F79">
            <v>1500000</v>
          </cell>
          <cell r="H79">
            <v>740571.41999999993</v>
          </cell>
          <cell r="I79">
            <v>1197908.9399999976</v>
          </cell>
        </row>
        <row r="80">
          <cell r="A80">
            <v>37408</v>
          </cell>
          <cell r="C80">
            <v>410000</v>
          </cell>
          <cell r="E80">
            <v>279279.27</v>
          </cell>
          <cell r="F80">
            <v>1500000</v>
          </cell>
          <cell r="H80">
            <v>740571.43999999948</v>
          </cell>
          <cell r="I80">
            <v>1197908.9400000051</v>
          </cell>
        </row>
        <row r="81">
          <cell r="A81">
            <v>37438</v>
          </cell>
          <cell r="E81">
            <v>427381.98999999976</v>
          </cell>
          <cell r="F81">
            <v>333333.33000000007</v>
          </cell>
          <cell r="H81">
            <v>833142.8599999994</v>
          </cell>
          <cell r="I81">
            <v>3799213.25</v>
          </cell>
        </row>
        <row r="82">
          <cell r="A82">
            <v>37469</v>
          </cell>
          <cell r="E82">
            <v>427381.99000000022</v>
          </cell>
          <cell r="F82">
            <v>333333.33000000194</v>
          </cell>
          <cell r="H82">
            <v>833142.86000000127</v>
          </cell>
          <cell r="I82">
            <v>3799213.25</v>
          </cell>
        </row>
        <row r="83">
          <cell r="A83">
            <v>37500</v>
          </cell>
          <cell r="E83">
            <v>427381.96999999974</v>
          </cell>
          <cell r="F83">
            <v>333333.33999999613</v>
          </cell>
          <cell r="H83">
            <v>833142.8599999994</v>
          </cell>
          <cell r="I83">
            <v>3799213.25</v>
          </cell>
        </row>
        <row r="84">
          <cell r="A84">
            <v>37530</v>
          </cell>
          <cell r="F84">
            <v>333333.32999999821</v>
          </cell>
          <cell r="H84">
            <v>398057.14999999851</v>
          </cell>
          <cell r="I84">
            <v>3799213.25</v>
          </cell>
        </row>
        <row r="85">
          <cell r="A85">
            <v>37561</v>
          </cell>
          <cell r="F85">
            <v>333333.32999999821</v>
          </cell>
          <cell r="H85">
            <v>398057.15000000224</v>
          </cell>
          <cell r="I85">
            <v>3799213.25</v>
          </cell>
        </row>
        <row r="86">
          <cell r="A86">
            <v>37591</v>
          </cell>
          <cell r="F86">
            <v>333333.33999999985</v>
          </cell>
          <cell r="H86">
            <v>398057.12999999896</v>
          </cell>
          <cell r="I86">
            <v>3799213.2199999988</v>
          </cell>
        </row>
        <row r="87">
          <cell r="A87">
            <v>37622</v>
          </cell>
          <cell r="F87">
            <v>1666666.6700000018</v>
          </cell>
        </row>
        <row r="88">
          <cell r="A88">
            <v>37653</v>
          </cell>
          <cell r="F88">
            <v>1666666.6700000018</v>
          </cell>
        </row>
        <row r="89">
          <cell r="A89">
            <v>37681</v>
          </cell>
          <cell r="F89">
            <v>1666666.6600000001</v>
          </cell>
        </row>
        <row r="90">
          <cell r="A90">
            <v>37712</v>
          </cell>
          <cell r="F90">
            <v>2000000</v>
          </cell>
        </row>
        <row r="91">
          <cell r="A91">
            <v>37742</v>
          </cell>
          <cell r="F91">
            <v>2000000</v>
          </cell>
        </row>
        <row r="92">
          <cell r="A92">
            <v>37773</v>
          </cell>
          <cell r="F92">
            <v>2000000</v>
          </cell>
        </row>
        <row r="93">
          <cell r="A93">
            <v>37803</v>
          </cell>
          <cell r="F93">
            <v>333333.32999999821</v>
          </cell>
        </row>
        <row r="94">
          <cell r="A94">
            <v>37834</v>
          </cell>
          <cell r="F94">
            <v>333333.32999999821</v>
          </cell>
        </row>
        <row r="95">
          <cell r="A95">
            <v>37865</v>
          </cell>
          <cell r="F95">
            <v>333333.33999999985</v>
          </cell>
        </row>
        <row r="96">
          <cell r="A96">
            <v>37895</v>
          </cell>
          <cell r="F96">
            <v>633333.32999999821</v>
          </cell>
        </row>
        <row r="97">
          <cell r="A97">
            <v>37926</v>
          </cell>
          <cell r="F97">
            <v>633333.32999999821</v>
          </cell>
        </row>
        <row r="98">
          <cell r="A98">
            <v>37956</v>
          </cell>
          <cell r="F98">
            <v>633333.33999999985</v>
          </cell>
        </row>
        <row r="99">
          <cell r="A99">
            <v>37987</v>
          </cell>
          <cell r="F99">
            <v>1666666.6699999981</v>
          </cell>
        </row>
        <row r="100">
          <cell r="A100">
            <v>38018</v>
          </cell>
          <cell r="F100">
            <v>1666666.6700000018</v>
          </cell>
        </row>
        <row r="101">
          <cell r="A101">
            <v>38047</v>
          </cell>
          <cell r="F101">
            <v>1666666.6599999964</v>
          </cell>
        </row>
        <row r="102">
          <cell r="A102">
            <v>38078</v>
          </cell>
          <cell r="F102">
            <v>1666666.6700000018</v>
          </cell>
        </row>
        <row r="103">
          <cell r="A103">
            <v>38108</v>
          </cell>
          <cell r="F103">
            <v>1666666.6700000018</v>
          </cell>
        </row>
        <row r="104">
          <cell r="A104">
            <v>38139</v>
          </cell>
          <cell r="F104">
            <v>1666666.6599999964</v>
          </cell>
        </row>
        <row r="105">
          <cell r="A105">
            <v>38169</v>
          </cell>
          <cell r="F105">
            <v>1666666.6700000018</v>
          </cell>
        </row>
        <row r="106">
          <cell r="A106">
            <v>38200</v>
          </cell>
          <cell r="F106">
            <v>1666666.6700000018</v>
          </cell>
        </row>
        <row r="107">
          <cell r="A107">
            <v>38231</v>
          </cell>
          <cell r="F107">
            <v>1666666.6599999964</v>
          </cell>
        </row>
        <row r="108">
          <cell r="A108">
            <v>38261</v>
          </cell>
          <cell r="F108">
            <v>2341019.2599999979</v>
          </cell>
        </row>
        <row r="109">
          <cell r="A109">
            <v>38292</v>
          </cell>
          <cell r="F109">
            <v>2341019.2599999979</v>
          </cell>
        </row>
        <row r="110">
          <cell r="A110">
            <v>38322</v>
          </cell>
          <cell r="F110">
            <v>2341019.2700000033</v>
          </cell>
        </row>
        <row r="111">
          <cell r="A111">
            <v>38353</v>
          </cell>
        </row>
        <row r="112">
          <cell r="A112">
            <v>38384</v>
          </cell>
        </row>
        <row r="113">
          <cell r="A113">
            <v>38412</v>
          </cell>
        </row>
        <row r="114">
          <cell r="A114">
            <v>38443</v>
          </cell>
        </row>
        <row r="115">
          <cell r="A115">
            <v>38473</v>
          </cell>
        </row>
        <row r="116">
          <cell r="A116">
            <v>38504</v>
          </cell>
        </row>
        <row r="117">
          <cell r="A117">
            <v>38534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0"/>
  <sheetViews>
    <sheetView workbookViewId="0">
      <selection sqref="A1:F1"/>
    </sheetView>
  </sheetViews>
  <sheetFormatPr defaultColWidth="9.109375" defaultRowHeight="13.8" x14ac:dyDescent="0.25"/>
  <cols>
    <col min="1" max="1" width="13.33203125" style="1" customWidth="1"/>
    <col min="2" max="2" width="19.33203125" style="1" customWidth="1"/>
    <col min="3" max="3" width="14.33203125" style="1" customWidth="1"/>
    <col min="4" max="4" width="11.33203125" style="1" customWidth="1"/>
    <col min="5" max="5" width="12.109375" style="1" customWidth="1"/>
    <col min="6" max="6" width="15" style="1" customWidth="1"/>
    <col min="7" max="16384" width="9.109375" style="1"/>
  </cols>
  <sheetData>
    <row r="1" spans="1:10" x14ac:dyDescent="0.25">
      <c r="A1" s="616" t="s">
        <v>3</v>
      </c>
      <c r="B1" s="616"/>
      <c r="C1" s="616"/>
      <c r="D1" s="616"/>
      <c r="E1" s="616"/>
      <c r="F1" s="616"/>
    </row>
    <row r="2" spans="1:10" x14ac:dyDescent="0.25">
      <c r="A2" s="616" t="s">
        <v>21</v>
      </c>
      <c r="B2" s="616"/>
      <c r="C2" s="616"/>
      <c r="D2" s="616"/>
      <c r="E2" s="616"/>
      <c r="F2" s="616"/>
      <c r="G2" s="2"/>
    </row>
    <row r="3" spans="1:10" ht="15.6" x14ac:dyDescent="0.3">
      <c r="A3" s="628" t="s">
        <v>22</v>
      </c>
      <c r="B3" s="628"/>
      <c r="C3" s="628"/>
      <c r="D3" s="628"/>
      <c r="E3" s="628"/>
      <c r="F3" s="628"/>
      <c r="G3" s="2"/>
    </row>
    <row r="4" spans="1:10" ht="20.25" customHeight="1" x14ac:dyDescent="0.25">
      <c r="A4" s="616" t="s">
        <v>29</v>
      </c>
      <c r="B4" s="616"/>
      <c r="C4" s="616"/>
      <c r="D4" s="616"/>
      <c r="E4" s="616"/>
      <c r="F4" s="616"/>
    </row>
    <row r="5" spans="1:10" ht="17.399999999999999" x14ac:dyDescent="0.3">
      <c r="A5" s="3"/>
      <c r="B5" s="3"/>
      <c r="C5" s="3"/>
      <c r="D5" s="3"/>
      <c r="E5" s="3"/>
      <c r="F5" s="3"/>
    </row>
    <row r="6" spans="1:10" ht="17.399999999999999" x14ac:dyDescent="0.3">
      <c r="A6" s="1" t="s">
        <v>40</v>
      </c>
      <c r="B6" s="3"/>
      <c r="C6" s="3"/>
      <c r="D6" s="3"/>
      <c r="F6" s="1" t="s">
        <v>14</v>
      </c>
    </row>
    <row r="7" spans="1:10" x14ac:dyDescent="0.25">
      <c r="A7" s="1" t="s">
        <v>41</v>
      </c>
      <c r="C7" s="4"/>
      <c r="D7" s="4"/>
      <c r="F7" s="1" t="s">
        <v>13</v>
      </c>
    </row>
    <row r="8" spans="1:10" x14ac:dyDescent="0.25">
      <c r="C8" s="4"/>
      <c r="D8" s="4"/>
      <c r="F8" s="1" t="s">
        <v>12</v>
      </c>
    </row>
    <row r="9" spans="1:10" x14ac:dyDescent="0.25">
      <c r="A9" s="4" t="s">
        <v>30</v>
      </c>
    </row>
    <row r="10" spans="1:10" ht="14.4" thickBot="1" x14ac:dyDescent="0.3">
      <c r="A10" s="4" t="s">
        <v>42</v>
      </c>
      <c r="F10" s="10"/>
    </row>
    <row r="11" spans="1:10" ht="18" thickTop="1" x14ac:dyDescent="0.3">
      <c r="A11" s="620" t="s">
        <v>24</v>
      </c>
      <c r="B11" s="622" t="s">
        <v>9</v>
      </c>
      <c r="C11" s="17" t="s">
        <v>10</v>
      </c>
      <c r="D11" s="626" t="s">
        <v>28</v>
      </c>
      <c r="E11" s="624" t="s">
        <v>31</v>
      </c>
      <c r="F11" s="625"/>
      <c r="J11" s="19"/>
    </row>
    <row r="12" spans="1:10" ht="14.4" x14ac:dyDescent="0.3">
      <c r="A12" s="621"/>
      <c r="B12" s="623"/>
      <c r="C12" s="12" t="s">
        <v>11</v>
      </c>
      <c r="D12" s="627"/>
      <c r="E12" s="28" t="s">
        <v>27</v>
      </c>
      <c r="F12" s="15" t="s">
        <v>4</v>
      </c>
      <c r="J12"/>
    </row>
    <row r="13" spans="1:10" ht="14.4" x14ac:dyDescent="0.3">
      <c r="A13" s="27">
        <v>1</v>
      </c>
      <c r="B13" s="29">
        <v>2</v>
      </c>
      <c r="C13" s="30">
        <v>3</v>
      </c>
      <c r="D13" s="29">
        <v>4</v>
      </c>
      <c r="E13" s="30">
        <v>5</v>
      </c>
      <c r="F13" s="31">
        <v>6</v>
      </c>
      <c r="J13"/>
    </row>
    <row r="14" spans="1:10" ht="17.399999999999999" x14ac:dyDescent="0.3">
      <c r="A14" s="5"/>
      <c r="B14" s="6"/>
      <c r="C14" s="13"/>
      <c r="D14" s="13"/>
      <c r="E14" s="6"/>
      <c r="F14" s="15"/>
      <c r="I14" s="19"/>
      <c r="J14"/>
    </row>
    <row r="15" spans="1:10" ht="14.4" x14ac:dyDescent="0.3">
      <c r="A15" s="5"/>
      <c r="B15" s="6"/>
      <c r="C15" s="13"/>
      <c r="D15" s="13"/>
      <c r="E15" s="6"/>
      <c r="F15" s="15"/>
      <c r="I15"/>
      <c r="J15"/>
    </row>
    <row r="16" spans="1:10" ht="14.4" x14ac:dyDescent="0.3">
      <c r="A16" s="5"/>
      <c r="B16" s="6"/>
      <c r="C16" s="13"/>
      <c r="D16" s="13"/>
      <c r="E16" s="6"/>
      <c r="F16" s="15"/>
      <c r="I16"/>
      <c r="J16"/>
    </row>
    <row r="17" spans="1:10" ht="14.4" x14ac:dyDescent="0.3">
      <c r="A17" s="5"/>
      <c r="B17" s="6"/>
      <c r="C17" s="13"/>
      <c r="D17" s="13"/>
      <c r="E17" s="6"/>
      <c r="F17" s="15"/>
      <c r="I17"/>
      <c r="J17"/>
    </row>
    <row r="18" spans="1:10" ht="14.4" x14ac:dyDescent="0.3">
      <c r="A18" s="5"/>
      <c r="B18" s="6"/>
      <c r="C18" s="13"/>
      <c r="D18" s="13"/>
      <c r="E18" s="6"/>
      <c r="F18" s="15"/>
      <c r="I18"/>
      <c r="J18"/>
    </row>
    <row r="19" spans="1:10" ht="15" thickBot="1" x14ac:dyDescent="0.35">
      <c r="A19" s="7"/>
      <c r="B19" s="8" t="s">
        <v>43</v>
      </c>
      <c r="C19" s="14"/>
      <c r="D19" s="14"/>
      <c r="E19" s="8"/>
      <c r="F19" s="16"/>
      <c r="I19"/>
      <c r="J19"/>
    </row>
    <row r="20" spans="1:10" ht="15" thickTop="1" x14ac:dyDescent="0.3">
      <c r="A20" s="9"/>
      <c r="B20" s="10"/>
      <c r="C20" s="10"/>
      <c r="D20" s="10"/>
      <c r="E20" s="10"/>
      <c r="F20" s="10"/>
      <c r="I20"/>
      <c r="J20"/>
    </row>
    <row r="21" spans="1:10" ht="14.4" x14ac:dyDescent="0.3">
      <c r="A21" s="11" t="s">
        <v>34</v>
      </c>
      <c r="D21" s="11"/>
      <c r="E21" s="11" t="s">
        <v>33</v>
      </c>
      <c r="I21"/>
      <c r="J21"/>
    </row>
    <row r="22" spans="1:10" ht="14.4" x14ac:dyDescent="0.3">
      <c r="D22" s="11"/>
      <c r="E22" s="11" t="s">
        <v>32</v>
      </c>
      <c r="I22"/>
      <c r="J22"/>
    </row>
    <row r="23" spans="1:10" ht="14.4" x14ac:dyDescent="0.3">
      <c r="D23" s="11"/>
      <c r="E23" s="11"/>
      <c r="I23"/>
      <c r="J23"/>
    </row>
    <row r="24" spans="1:10" ht="14.4" x14ac:dyDescent="0.3">
      <c r="A24" s="1" t="s">
        <v>15</v>
      </c>
      <c r="B24" s="10"/>
      <c r="C24" s="1" t="s">
        <v>16</v>
      </c>
      <c r="E24" s="1" t="s">
        <v>17</v>
      </c>
      <c r="F24" s="10"/>
      <c r="I24"/>
      <c r="J24"/>
    </row>
    <row r="25" spans="1:10" ht="14.4" x14ac:dyDescent="0.3">
      <c r="B25" s="10"/>
      <c r="F25" s="10"/>
      <c r="I25"/>
      <c r="J25"/>
    </row>
    <row r="26" spans="1:10" ht="15" thickBot="1" x14ac:dyDescent="0.35">
      <c r="A26" s="18" t="s">
        <v>8</v>
      </c>
      <c r="B26" s="10"/>
      <c r="C26" s="10"/>
      <c r="D26" s="10"/>
      <c r="E26" s="10"/>
      <c r="F26" s="10"/>
      <c r="I26"/>
      <c r="J26"/>
    </row>
    <row r="27" spans="1:10" ht="33" customHeight="1" thickTop="1" x14ac:dyDescent="0.3">
      <c r="A27" s="617" t="s">
        <v>51</v>
      </c>
      <c r="B27" s="617"/>
      <c r="C27" s="617"/>
      <c r="D27" s="617"/>
      <c r="E27" s="617"/>
      <c r="F27" s="617"/>
      <c r="I27"/>
      <c r="J27"/>
    </row>
    <row r="28" spans="1:10" ht="15.6" x14ac:dyDescent="0.3">
      <c r="B28" s="23"/>
      <c r="I28"/>
      <c r="J28"/>
    </row>
    <row r="29" spans="1:10" ht="15.75" customHeight="1" thickBot="1" x14ac:dyDescent="0.35">
      <c r="A29" s="18" t="s">
        <v>7</v>
      </c>
      <c r="B29" s="26"/>
      <c r="C29" s="22"/>
      <c r="D29" s="22"/>
      <c r="E29" s="22"/>
      <c r="F29" s="22"/>
      <c r="I29"/>
      <c r="J29"/>
    </row>
    <row r="30" spans="1:10" ht="45" customHeight="1" thickTop="1" x14ac:dyDescent="0.3">
      <c r="A30" s="618" t="s">
        <v>44</v>
      </c>
      <c r="B30" s="618"/>
      <c r="C30" s="618"/>
      <c r="D30" s="618"/>
      <c r="E30" s="618"/>
      <c r="F30" s="618"/>
      <c r="I30"/>
      <c r="J30"/>
    </row>
    <row r="31" spans="1:10" ht="22.5" customHeight="1" x14ac:dyDescent="0.3">
      <c r="A31" s="619" t="s">
        <v>45</v>
      </c>
      <c r="B31" s="618"/>
      <c r="C31" s="618"/>
      <c r="D31" s="618"/>
      <c r="E31" s="618"/>
      <c r="F31" s="618"/>
      <c r="I31"/>
      <c r="J31"/>
    </row>
    <row r="32" spans="1:10" ht="31.5" customHeight="1" x14ac:dyDescent="0.3">
      <c r="A32" s="619" t="s">
        <v>39</v>
      </c>
      <c r="B32" s="619"/>
      <c r="C32" s="619"/>
      <c r="D32" s="619"/>
      <c r="E32" s="619"/>
      <c r="F32" s="619"/>
      <c r="I32"/>
      <c r="J32"/>
    </row>
    <row r="33" spans="1:10" ht="18.75" customHeight="1" x14ac:dyDescent="0.3">
      <c r="A33" s="619" t="s">
        <v>46</v>
      </c>
      <c r="B33" s="619"/>
      <c r="C33" s="619"/>
      <c r="D33" s="619"/>
      <c r="E33" s="619"/>
      <c r="F33" s="619"/>
      <c r="I33"/>
      <c r="J33"/>
    </row>
    <row r="34" spans="1:10" ht="15" thickBot="1" x14ac:dyDescent="0.35">
      <c r="A34" s="18" t="s">
        <v>19</v>
      </c>
      <c r="C34" s="22"/>
      <c r="D34" s="22"/>
      <c r="E34" s="22"/>
      <c r="F34" s="22"/>
      <c r="I34"/>
      <c r="J34"/>
    </row>
    <row r="35" spans="1:10" s="20" customFormat="1" ht="18.600000000000001" thickTop="1" x14ac:dyDescent="0.35">
      <c r="A35" s="1" t="s">
        <v>55</v>
      </c>
      <c r="I35" s="21"/>
      <c r="J35" s="21"/>
    </row>
    <row r="36" spans="1:10" s="20" customFormat="1" ht="18" x14ac:dyDescent="0.35">
      <c r="A36" s="1" t="s">
        <v>52</v>
      </c>
      <c r="I36" s="21"/>
      <c r="J36" s="21"/>
    </row>
    <row r="37" spans="1:10" s="20" customFormat="1" ht="18" x14ac:dyDescent="0.35">
      <c r="A37" s="1" t="s">
        <v>53</v>
      </c>
      <c r="I37" s="21"/>
      <c r="J37" s="21"/>
    </row>
    <row r="38" spans="1:10" ht="14.4" x14ac:dyDescent="0.3">
      <c r="A38" s="1" t="s">
        <v>54</v>
      </c>
      <c r="E38" s="4"/>
      <c r="F38" s="4"/>
      <c r="G38" s="4"/>
      <c r="I38"/>
      <c r="J38"/>
    </row>
    <row r="39" spans="1:10" ht="14.4" x14ac:dyDescent="0.3">
      <c r="A39" s="1" t="s">
        <v>26</v>
      </c>
      <c r="C39" s="4"/>
      <c r="D39" s="4"/>
      <c r="E39" s="4"/>
      <c r="F39" s="4"/>
      <c r="G39" s="4"/>
      <c r="I39"/>
      <c r="J39"/>
    </row>
    <row r="40" spans="1:10" ht="15.6" x14ac:dyDescent="0.3">
      <c r="A40" s="1" t="s">
        <v>25</v>
      </c>
      <c r="B40" s="25"/>
      <c r="C40" s="22"/>
      <c r="D40" s="22"/>
      <c r="E40" s="22"/>
      <c r="F40" s="22"/>
      <c r="I40"/>
      <c r="J40"/>
    </row>
    <row r="41" spans="1:10" ht="15" thickBot="1" x14ac:dyDescent="0.35">
      <c r="A41" s="18" t="s">
        <v>18</v>
      </c>
      <c r="C41" s="4"/>
      <c r="D41" s="4"/>
      <c r="E41" s="4"/>
      <c r="F41" s="4"/>
      <c r="G41" s="4"/>
      <c r="I41"/>
      <c r="J41"/>
    </row>
    <row r="42" spans="1:10" ht="16.2" thickTop="1" x14ac:dyDescent="0.3">
      <c r="A42" s="629" t="s">
        <v>35</v>
      </c>
      <c r="B42" s="629"/>
      <c r="C42" s="629"/>
      <c r="D42" s="629"/>
      <c r="E42" s="629"/>
      <c r="F42" s="629"/>
      <c r="G42" s="4"/>
      <c r="I42"/>
      <c r="J42"/>
    </row>
    <row r="43" spans="1:10" ht="29.25" customHeight="1" x14ac:dyDescent="0.3">
      <c r="A43" s="630" t="s">
        <v>47</v>
      </c>
      <c r="B43" s="630"/>
      <c r="C43" s="630"/>
      <c r="D43" s="630"/>
      <c r="E43" s="630"/>
      <c r="F43" s="630"/>
      <c r="I43"/>
      <c r="J43"/>
    </row>
    <row r="44" spans="1:10" ht="15.6" x14ac:dyDescent="0.3">
      <c r="A44" s="631" t="s">
        <v>23</v>
      </c>
      <c r="B44" s="631"/>
      <c r="C44" s="631"/>
      <c r="D44" s="631"/>
      <c r="E44" s="631"/>
      <c r="F44" s="631"/>
      <c r="I44"/>
      <c r="J44"/>
    </row>
    <row r="45" spans="1:10" ht="15.6" x14ac:dyDescent="0.3">
      <c r="A45" s="630" t="s">
        <v>48</v>
      </c>
      <c r="B45" s="630"/>
      <c r="C45" s="630"/>
      <c r="D45" s="630"/>
      <c r="E45" s="630"/>
      <c r="F45" s="630"/>
      <c r="I45"/>
      <c r="J45"/>
    </row>
    <row r="46" spans="1:10" s="20" customFormat="1" ht="18" x14ac:dyDescent="0.35">
      <c r="A46" s="630" t="s">
        <v>49</v>
      </c>
      <c r="B46" s="630"/>
      <c r="C46" s="630"/>
      <c r="D46" s="630"/>
      <c r="E46" s="630"/>
      <c r="F46" s="630"/>
      <c r="I46" s="21"/>
      <c r="J46" s="21"/>
    </row>
    <row r="47" spans="1:10" s="20" customFormat="1" ht="18.75" customHeight="1" x14ac:dyDescent="0.35">
      <c r="A47" s="630" t="s">
        <v>36</v>
      </c>
      <c r="B47" s="630"/>
      <c r="C47" s="630"/>
      <c r="D47" s="630"/>
      <c r="E47" s="630"/>
      <c r="F47" s="630"/>
      <c r="I47" s="21"/>
      <c r="J47" s="21"/>
    </row>
    <row r="48" spans="1:10" s="20" customFormat="1" ht="21.75" customHeight="1" x14ac:dyDescent="0.35">
      <c r="A48" s="630" t="s">
        <v>38</v>
      </c>
      <c r="B48" s="630"/>
      <c r="C48" s="630"/>
      <c r="D48" s="630"/>
      <c r="E48" s="630"/>
      <c r="F48" s="630"/>
      <c r="I48" s="21"/>
      <c r="J48" s="21"/>
    </row>
    <row r="49" spans="1:10" s="20" customFormat="1" ht="48" customHeight="1" x14ac:dyDescent="0.35">
      <c r="A49" s="630" t="s">
        <v>37</v>
      </c>
      <c r="B49" s="630"/>
      <c r="C49" s="630"/>
      <c r="D49" s="630"/>
      <c r="E49" s="630"/>
      <c r="F49" s="630"/>
      <c r="I49" s="21"/>
      <c r="J49" s="21"/>
    </row>
    <row r="50" spans="1:10" s="20" customFormat="1" ht="18" x14ac:dyDescent="0.35">
      <c r="A50" s="24"/>
      <c r="B50" s="23"/>
      <c r="I50" s="21"/>
      <c r="J50" s="21"/>
    </row>
  </sheetData>
  <mergeCells count="21">
    <mergeCell ref="A46:F46"/>
    <mergeCell ref="A47:F47"/>
    <mergeCell ref="A48:F48"/>
    <mergeCell ref="A49:F49"/>
    <mergeCell ref="A33:F33"/>
    <mergeCell ref="A32:F32"/>
    <mergeCell ref="A42:F42"/>
    <mergeCell ref="A43:F43"/>
    <mergeCell ref="A44:F44"/>
    <mergeCell ref="A45:F45"/>
    <mergeCell ref="A1:F1"/>
    <mergeCell ref="A4:F4"/>
    <mergeCell ref="A27:F27"/>
    <mergeCell ref="A30:F30"/>
    <mergeCell ref="A31:F31"/>
    <mergeCell ref="A11:A12"/>
    <mergeCell ref="B11:B12"/>
    <mergeCell ref="E11:F11"/>
    <mergeCell ref="D11:D12"/>
    <mergeCell ref="A2:F2"/>
    <mergeCell ref="A3:F3"/>
  </mergeCells>
  <pageMargins left="0.7" right="0.7" top="0.85737179487179482" bottom="0.75" header="0.3" footer="0.3"/>
  <pageSetup orientation="portrait" r:id="rId1"/>
  <headerFooter>
    <oddHeader xml:space="preserve">&amp;L&amp;G&amp;R&amp;8कायम भएको फारम नं: 
साबिकको फारम नं: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7"/>
  <sheetViews>
    <sheetView view="pageBreakPreview" topLeftCell="A24" zoomScaleNormal="70" zoomScaleSheetLayoutView="100" zoomScalePageLayoutView="50" workbookViewId="0">
      <selection activeCell="A4" sqref="A4:W4"/>
    </sheetView>
  </sheetViews>
  <sheetFormatPr defaultColWidth="8.88671875" defaultRowHeight="19.8" x14ac:dyDescent="0.5"/>
  <cols>
    <col min="1" max="1" width="4.33203125" style="54" customWidth="1"/>
    <col min="2" max="2" width="9" style="54" customWidth="1"/>
    <col min="3" max="3" width="17.6640625" style="54" customWidth="1"/>
    <col min="4" max="4" width="11.5546875" style="54" customWidth="1"/>
    <col min="5" max="5" width="11.88671875" style="54" customWidth="1"/>
    <col min="6" max="6" width="14.6640625" style="54" customWidth="1"/>
    <col min="7" max="7" width="10.109375" style="54" customWidth="1"/>
    <col min="8" max="8" width="16.6640625" style="54" customWidth="1"/>
    <col min="9" max="9" width="16.33203125" style="54" customWidth="1"/>
    <col min="10" max="10" width="15.88671875" style="54" customWidth="1"/>
    <col min="11" max="16384" width="8.88671875" style="54"/>
  </cols>
  <sheetData>
    <row r="1" spans="1:18" s="113" customFormat="1" ht="15.75" customHeight="1" x14ac:dyDescent="0.5">
      <c r="A1" s="641" t="s">
        <v>3</v>
      </c>
      <c r="B1" s="641"/>
      <c r="C1" s="641"/>
      <c r="D1" s="641"/>
      <c r="E1" s="641"/>
      <c r="F1" s="641"/>
      <c r="G1" s="641"/>
      <c r="H1" s="641"/>
      <c r="I1" s="641"/>
      <c r="J1" s="641"/>
      <c r="K1" s="145"/>
      <c r="L1" s="145"/>
      <c r="M1" s="145"/>
      <c r="N1" s="145"/>
      <c r="O1" s="145"/>
      <c r="P1" s="145"/>
      <c r="Q1" s="145"/>
      <c r="R1" s="145"/>
    </row>
    <row r="2" spans="1:18" s="113" customFormat="1" ht="15.75" customHeight="1" x14ac:dyDescent="0.5">
      <c r="A2" s="641" t="s">
        <v>21</v>
      </c>
      <c r="B2" s="641"/>
      <c r="C2" s="641"/>
      <c r="D2" s="641"/>
      <c r="E2" s="641"/>
      <c r="F2" s="641"/>
      <c r="G2" s="641"/>
      <c r="H2" s="641"/>
      <c r="I2" s="641"/>
      <c r="J2" s="641"/>
      <c r="K2" s="145"/>
      <c r="L2" s="145"/>
      <c r="M2" s="145"/>
      <c r="N2" s="145"/>
      <c r="O2" s="145"/>
      <c r="P2" s="145"/>
      <c r="Q2" s="145"/>
      <c r="R2" s="145"/>
    </row>
    <row r="3" spans="1:18" s="113" customFormat="1" ht="15.75" customHeight="1" x14ac:dyDescent="0.5">
      <c r="A3" s="641" t="s">
        <v>22</v>
      </c>
      <c r="B3" s="641"/>
      <c r="C3" s="641"/>
      <c r="D3" s="641"/>
      <c r="E3" s="641"/>
      <c r="F3" s="641"/>
      <c r="G3" s="641"/>
      <c r="H3" s="641"/>
      <c r="I3" s="641"/>
      <c r="J3" s="641"/>
      <c r="K3" s="145"/>
      <c r="L3" s="145"/>
      <c r="M3" s="145"/>
      <c r="N3" s="145"/>
      <c r="O3" s="145"/>
      <c r="P3" s="145"/>
      <c r="Q3" s="145"/>
      <c r="R3" s="145"/>
    </row>
    <row r="4" spans="1:18" s="113" customFormat="1" ht="15.75" customHeight="1" x14ac:dyDescent="0.5">
      <c r="A4" s="644" t="s">
        <v>249</v>
      </c>
      <c r="B4" s="644"/>
      <c r="C4" s="644"/>
      <c r="D4" s="644"/>
      <c r="E4" s="644"/>
      <c r="F4" s="644"/>
      <c r="G4" s="644"/>
      <c r="H4" s="644"/>
      <c r="I4" s="644"/>
      <c r="J4" s="644"/>
      <c r="K4" s="178"/>
      <c r="L4" s="178"/>
      <c r="M4" s="178"/>
      <c r="N4" s="178"/>
      <c r="O4" s="145"/>
      <c r="P4" s="145"/>
      <c r="Q4" s="145"/>
      <c r="R4" s="145"/>
    </row>
    <row r="5" spans="1:18" s="113" customFormat="1" ht="15.75" customHeight="1" x14ac:dyDescent="0.5">
      <c r="A5" s="641" t="s">
        <v>151</v>
      </c>
      <c r="B5" s="641"/>
      <c r="C5" s="641"/>
      <c r="D5" s="641"/>
      <c r="E5" s="641"/>
      <c r="F5" s="641"/>
      <c r="G5" s="641"/>
      <c r="H5" s="641"/>
      <c r="I5" s="641"/>
      <c r="J5" s="641"/>
      <c r="K5" s="145"/>
      <c r="L5" s="145"/>
      <c r="M5" s="145"/>
      <c r="N5" s="145"/>
      <c r="O5" s="145"/>
      <c r="P5" s="145"/>
      <c r="Q5" s="145"/>
      <c r="R5" s="145"/>
    </row>
    <row r="7" spans="1:18" x14ac:dyDescent="0.5">
      <c r="A7" s="304" t="s">
        <v>791</v>
      </c>
      <c r="B7" s="57"/>
      <c r="C7" s="57"/>
      <c r="D7" s="57"/>
      <c r="E7" s="57"/>
      <c r="F7" s="57"/>
      <c r="G7" s="57"/>
      <c r="H7" s="57"/>
      <c r="I7" s="57"/>
      <c r="J7" s="73"/>
    </row>
    <row r="8" spans="1:18" x14ac:dyDescent="0.5">
      <c r="A8" s="304"/>
      <c r="B8" s="57"/>
      <c r="C8" s="57"/>
      <c r="D8" s="57"/>
      <c r="E8" s="57"/>
      <c r="F8" s="57"/>
      <c r="G8" s="57"/>
      <c r="H8" s="57"/>
      <c r="I8" s="57"/>
      <c r="J8" s="73"/>
    </row>
    <row r="9" spans="1:18" x14ac:dyDescent="0.5">
      <c r="A9" s="304" t="s">
        <v>793</v>
      </c>
      <c r="B9" s="57"/>
      <c r="C9" s="57"/>
      <c r="D9" s="57"/>
      <c r="E9" s="57"/>
      <c r="F9" s="57"/>
      <c r="G9" s="57"/>
      <c r="H9" s="57"/>
      <c r="I9" s="57"/>
      <c r="J9" s="73"/>
    </row>
    <row r="10" spans="1:18" s="113" customFormat="1" x14ac:dyDescent="0.5">
      <c r="A10" s="114" t="s">
        <v>792</v>
      </c>
      <c r="B10" s="550"/>
      <c r="C10" s="550"/>
      <c r="D10" s="550"/>
      <c r="E10" s="550"/>
      <c r="F10" s="550"/>
      <c r="G10" s="550"/>
      <c r="H10" s="550"/>
      <c r="J10" s="547"/>
      <c r="K10" s="547"/>
      <c r="L10" s="547"/>
      <c r="M10" s="547"/>
      <c r="N10" s="547"/>
      <c r="O10" s="547"/>
      <c r="P10" s="547"/>
    </row>
    <row r="11" spans="1:18" s="113" customFormat="1" x14ac:dyDescent="0.5">
      <c r="A11" s="115" t="s">
        <v>152</v>
      </c>
      <c r="B11" s="116"/>
      <c r="C11" s="116"/>
      <c r="D11" s="116"/>
      <c r="E11" s="116"/>
      <c r="F11" s="117" t="s">
        <v>153</v>
      </c>
      <c r="G11" s="116"/>
      <c r="H11" s="118"/>
      <c r="J11" s="547"/>
      <c r="K11" s="547"/>
      <c r="L11" s="547"/>
      <c r="M11" s="547"/>
      <c r="N11" s="547"/>
      <c r="O11" s="547"/>
      <c r="P11" s="547"/>
    </row>
    <row r="12" spans="1:18" s="113" customFormat="1" x14ac:dyDescent="0.5">
      <c r="A12" s="119" t="s">
        <v>154</v>
      </c>
      <c r="B12" s="120"/>
      <c r="C12" s="120"/>
      <c r="D12" s="120"/>
      <c r="E12" s="120"/>
      <c r="F12" s="121" t="s">
        <v>146</v>
      </c>
      <c r="G12" s="120"/>
      <c r="H12" s="122"/>
      <c r="J12" s="547"/>
      <c r="K12" s="547"/>
      <c r="L12" s="547"/>
      <c r="M12" s="547"/>
      <c r="N12" s="547"/>
      <c r="O12" s="547"/>
      <c r="P12" s="547"/>
    </row>
    <row r="13" spans="1:18" s="113" customFormat="1" x14ac:dyDescent="0.5">
      <c r="A13" s="119" t="s">
        <v>155</v>
      </c>
      <c r="B13" s="120"/>
      <c r="C13" s="120"/>
      <c r="D13" s="120"/>
      <c r="E13" s="120"/>
      <c r="F13" s="121" t="s">
        <v>125</v>
      </c>
      <c r="G13" s="120"/>
      <c r="H13" s="122"/>
      <c r="J13" s="547"/>
      <c r="K13" s="547"/>
      <c r="L13" s="547"/>
      <c r="M13" s="547"/>
      <c r="N13" s="547"/>
      <c r="O13" s="547"/>
      <c r="P13" s="547"/>
    </row>
    <row r="14" spans="1:18" s="113" customFormat="1" x14ac:dyDescent="0.5">
      <c r="A14" s="119" t="s">
        <v>156</v>
      </c>
      <c r="B14" s="120"/>
      <c r="C14" s="120"/>
      <c r="D14" s="120"/>
      <c r="E14" s="120"/>
      <c r="F14" s="121" t="s">
        <v>157</v>
      </c>
      <c r="G14" s="121"/>
      <c r="H14" s="122"/>
      <c r="J14" s="547"/>
      <c r="K14" s="547"/>
      <c r="L14" s="547"/>
      <c r="M14" s="547"/>
      <c r="N14" s="547"/>
      <c r="O14" s="547"/>
      <c r="P14" s="547"/>
    </row>
    <row r="15" spans="1:18" s="113" customFormat="1" x14ac:dyDescent="0.5">
      <c r="A15" s="119" t="s">
        <v>158</v>
      </c>
      <c r="B15" s="120"/>
      <c r="C15" s="120"/>
      <c r="D15" s="120"/>
      <c r="E15" s="120"/>
      <c r="F15" s="121" t="s">
        <v>159</v>
      </c>
      <c r="G15" s="120"/>
      <c r="H15" s="122"/>
      <c r="J15" s="547"/>
      <c r="K15" s="547"/>
      <c r="L15" s="547"/>
      <c r="M15" s="547"/>
      <c r="N15" s="547"/>
      <c r="O15" s="547"/>
      <c r="P15" s="547"/>
    </row>
    <row r="16" spans="1:18" s="113" customFormat="1" x14ac:dyDescent="0.5">
      <c r="A16" s="123" t="s">
        <v>160</v>
      </c>
      <c r="B16" s="120"/>
      <c r="C16" s="120"/>
      <c r="D16" s="120"/>
      <c r="E16" s="120"/>
      <c r="F16" s="124" t="s">
        <v>161</v>
      </c>
      <c r="G16" s="120"/>
      <c r="H16" s="122"/>
      <c r="J16" s="547"/>
      <c r="K16" s="547"/>
      <c r="L16" s="547"/>
      <c r="M16" s="547"/>
      <c r="N16" s="547"/>
      <c r="O16" s="547"/>
      <c r="P16" s="547"/>
    </row>
    <row r="17" spans="1:16" s="113" customFormat="1" x14ac:dyDescent="0.5">
      <c r="A17" s="119" t="s">
        <v>162</v>
      </c>
      <c r="B17" s="120"/>
      <c r="C17" s="120"/>
      <c r="D17" s="120"/>
      <c r="E17" s="120"/>
      <c r="F17" s="124" t="s">
        <v>163</v>
      </c>
      <c r="G17" s="120"/>
      <c r="H17" s="122"/>
      <c r="J17" s="547"/>
      <c r="K17" s="547"/>
      <c r="L17" s="547"/>
      <c r="M17" s="547"/>
      <c r="N17" s="547"/>
      <c r="O17" s="547"/>
      <c r="P17" s="547"/>
    </row>
    <row r="18" spans="1:16" s="113" customFormat="1" x14ac:dyDescent="0.5">
      <c r="A18" s="119" t="s">
        <v>164</v>
      </c>
      <c r="B18" s="120"/>
      <c r="C18" s="120"/>
      <c r="D18" s="120"/>
      <c r="E18" s="120"/>
      <c r="F18" s="124" t="s">
        <v>165</v>
      </c>
      <c r="G18" s="120"/>
      <c r="H18" s="122"/>
      <c r="J18" s="547"/>
      <c r="K18" s="547"/>
      <c r="L18" s="547"/>
      <c r="M18" s="547"/>
      <c r="N18" s="547"/>
      <c r="O18" s="547"/>
      <c r="P18" s="547"/>
    </row>
    <row r="19" spans="1:16" s="113" customFormat="1" x14ac:dyDescent="0.5">
      <c r="A19" s="119" t="s">
        <v>166</v>
      </c>
      <c r="B19" s="120"/>
      <c r="C19" s="120"/>
      <c r="D19" s="120"/>
      <c r="E19" s="120"/>
      <c r="F19" s="124" t="s">
        <v>167</v>
      </c>
      <c r="G19" s="120"/>
      <c r="H19" s="122"/>
      <c r="J19" s="547"/>
      <c r="K19" s="547"/>
      <c r="L19" s="547"/>
      <c r="M19" s="547"/>
      <c r="N19" s="547"/>
      <c r="O19" s="547"/>
      <c r="P19" s="547"/>
    </row>
    <row r="20" spans="1:16" s="113" customFormat="1" x14ac:dyDescent="0.5">
      <c r="A20" s="516" t="s">
        <v>645</v>
      </c>
      <c r="B20" s="120"/>
      <c r="C20" s="120"/>
      <c r="D20" s="120"/>
      <c r="E20" s="120"/>
      <c r="F20" s="124"/>
      <c r="G20" s="120"/>
      <c r="H20" s="122"/>
      <c r="J20" s="547"/>
      <c r="K20" s="547"/>
      <c r="L20" s="547"/>
      <c r="M20" s="547"/>
      <c r="N20" s="547"/>
      <c r="O20" s="547"/>
      <c r="P20" s="547"/>
    </row>
    <row r="21" spans="1:16" s="113" customFormat="1" x14ac:dyDescent="0.5">
      <c r="A21" s="119" t="s">
        <v>648</v>
      </c>
      <c r="B21" s="120"/>
      <c r="C21" s="120"/>
      <c r="D21" s="120"/>
      <c r="E21" s="120"/>
      <c r="F21" s="124"/>
      <c r="G21" s="120"/>
      <c r="H21" s="122"/>
      <c r="J21" s="547"/>
      <c r="K21" s="547"/>
      <c r="L21" s="547"/>
      <c r="M21" s="547"/>
      <c r="N21" s="547"/>
      <c r="O21" s="547"/>
      <c r="P21" s="547"/>
    </row>
    <row r="22" spans="1:16" s="113" customFormat="1" x14ac:dyDescent="0.5">
      <c r="A22" s="119" t="s">
        <v>647</v>
      </c>
      <c r="B22" s="120"/>
      <c r="C22" s="120"/>
      <c r="D22" s="120"/>
      <c r="E22" s="120"/>
      <c r="F22" s="124"/>
      <c r="G22" s="120"/>
      <c r="H22" s="122"/>
      <c r="J22" s="547"/>
      <c r="K22" s="547"/>
      <c r="L22" s="547"/>
      <c r="M22" s="547"/>
      <c r="N22" s="547"/>
      <c r="O22" s="547"/>
      <c r="P22" s="547"/>
    </row>
    <row r="23" spans="1:16" s="113" customFormat="1" x14ac:dyDescent="0.5">
      <c r="A23" s="125" t="s">
        <v>646</v>
      </c>
      <c r="B23" s="126"/>
      <c r="C23" s="126"/>
      <c r="D23" s="126"/>
      <c r="E23" s="126"/>
      <c r="F23" s="127"/>
      <c r="G23" s="126"/>
      <c r="H23" s="128"/>
      <c r="J23" s="547"/>
      <c r="K23" s="547"/>
      <c r="L23" s="547"/>
      <c r="M23" s="547"/>
      <c r="N23" s="547"/>
      <c r="O23" s="547"/>
      <c r="P23" s="547"/>
    </row>
    <row r="24" spans="1:16" x14ac:dyDescent="0.5">
      <c r="A24" s="304"/>
      <c r="B24" s="57"/>
      <c r="C24" s="57"/>
      <c r="D24" s="57"/>
      <c r="E24" s="57"/>
      <c r="F24" s="57"/>
      <c r="G24" s="57"/>
      <c r="H24" s="57"/>
      <c r="I24" s="57"/>
      <c r="J24" s="73"/>
    </row>
    <row r="25" spans="1:16" x14ac:dyDescent="0.5">
      <c r="A25" s="304" t="s">
        <v>822</v>
      </c>
      <c r="B25" s="57"/>
      <c r="C25" s="57"/>
      <c r="D25" s="57"/>
      <c r="E25" s="57"/>
      <c r="F25" s="57"/>
      <c r="G25" s="57"/>
      <c r="H25" s="57"/>
      <c r="I25" s="57"/>
      <c r="J25" s="73"/>
    </row>
    <row r="26" spans="1:16" x14ac:dyDescent="0.5">
      <c r="A26" s="304"/>
      <c r="B26" s="57" t="s">
        <v>897</v>
      </c>
      <c r="C26" s="57"/>
      <c r="D26" s="57"/>
      <c r="E26" s="57"/>
      <c r="F26" s="57"/>
      <c r="G26" s="57"/>
      <c r="H26" s="57"/>
      <c r="I26" s="57"/>
      <c r="J26" s="73"/>
    </row>
    <row r="27" spans="1:16" ht="58.2" x14ac:dyDescent="0.5">
      <c r="A27" s="304"/>
      <c r="B27" s="69" t="s">
        <v>866</v>
      </c>
      <c r="C27" s="70"/>
      <c r="D27" s="70"/>
      <c r="E27" s="70"/>
      <c r="F27" s="604" t="s">
        <v>814</v>
      </c>
      <c r="G27" s="604" t="s">
        <v>864</v>
      </c>
      <c r="H27" s="604" t="s">
        <v>865</v>
      </c>
      <c r="I27" s="603"/>
      <c r="J27" s="73"/>
    </row>
    <row r="28" spans="1:16" x14ac:dyDescent="0.5">
      <c r="A28" s="304"/>
      <c r="B28" s="71" t="s">
        <v>859</v>
      </c>
      <c r="C28" s="57"/>
      <c r="D28" s="57"/>
      <c r="E28" s="57"/>
      <c r="F28" s="83"/>
      <c r="G28" s="83"/>
      <c r="H28" s="83"/>
      <c r="I28" s="57"/>
      <c r="J28" s="73"/>
    </row>
    <row r="29" spans="1:16" x14ac:dyDescent="0.5">
      <c r="A29" s="304"/>
      <c r="B29" s="71" t="s">
        <v>898</v>
      </c>
      <c r="C29" s="57"/>
      <c r="D29" s="57"/>
      <c r="E29" s="57"/>
      <c r="F29" s="83"/>
      <c r="G29" s="83"/>
      <c r="H29" s="83"/>
      <c r="I29" s="57"/>
      <c r="J29" s="73"/>
    </row>
    <row r="30" spans="1:16" x14ac:dyDescent="0.5">
      <c r="A30" s="304"/>
      <c r="B30" s="71" t="s">
        <v>860</v>
      </c>
      <c r="C30" s="57"/>
      <c r="D30" s="57"/>
      <c r="E30" s="57"/>
      <c r="F30" s="83"/>
      <c r="G30" s="83"/>
      <c r="H30" s="83"/>
      <c r="I30" s="57"/>
      <c r="J30" s="73"/>
    </row>
    <row r="31" spans="1:16" x14ac:dyDescent="0.5">
      <c r="A31" s="304"/>
      <c r="B31" s="71" t="s">
        <v>861</v>
      </c>
      <c r="C31" s="57"/>
      <c r="D31" s="57"/>
      <c r="E31" s="57"/>
      <c r="F31" s="83"/>
      <c r="G31" s="83"/>
      <c r="H31" s="83"/>
      <c r="I31" s="57"/>
      <c r="J31" s="73"/>
    </row>
    <row r="32" spans="1:16" x14ac:dyDescent="0.5">
      <c r="A32" s="304"/>
      <c r="B32" s="71" t="s">
        <v>862</v>
      </c>
      <c r="C32" s="57"/>
      <c r="D32" s="57"/>
      <c r="E32" s="57"/>
      <c r="F32" s="83"/>
      <c r="G32" s="83"/>
      <c r="H32" s="83"/>
      <c r="I32" s="57"/>
      <c r="J32" s="73"/>
    </row>
    <row r="33" spans="1:10" x14ac:dyDescent="0.5">
      <c r="A33" s="304"/>
      <c r="B33" s="71" t="s">
        <v>863</v>
      </c>
      <c r="C33" s="57"/>
      <c r="D33" s="57"/>
      <c r="E33" s="57"/>
      <c r="F33" s="83"/>
      <c r="G33" s="83"/>
      <c r="H33" s="83"/>
      <c r="I33" s="57"/>
      <c r="J33" s="73"/>
    </row>
    <row r="34" spans="1:10" x14ac:dyDescent="0.5">
      <c r="A34" s="304"/>
      <c r="B34" s="68" t="s">
        <v>896</v>
      </c>
      <c r="C34" s="60"/>
      <c r="D34" s="60"/>
      <c r="E34" s="60"/>
      <c r="F34" s="74"/>
      <c r="G34" s="74"/>
      <c r="H34" s="74"/>
      <c r="I34" s="57"/>
      <c r="J34" s="73"/>
    </row>
    <row r="35" spans="1:10" x14ac:dyDescent="0.5">
      <c r="A35" s="304"/>
      <c r="B35" s="69" t="s">
        <v>867</v>
      </c>
      <c r="C35" s="70"/>
      <c r="D35" s="70"/>
      <c r="E35" s="70"/>
      <c r="F35" s="72"/>
      <c r="G35" s="72"/>
      <c r="H35" s="72"/>
      <c r="I35" s="57"/>
      <c r="J35" s="73"/>
    </row>
    <row r="36" spans="1:10" s="57" customFormat="1" x14ac:dyDescent="0.5">
      <c r="A36" s="304"/>
      <c r="B36" s="59"/>
      <c r="J36" s="73"/>
    </row>
    <row r="37" spans="1:10" s="57" customFormat="1" x14ac:dyDescent="0.5">
      <c r="A37" s="304"/>
      <c r="B37" s="59"/>
      <c r="J37" s="73"/>
    </row>
    <row r="38" spans="1:10" s="57" customFormat="1" x14ac:dyDescent="0.5">
      <c r="A38" s="602">
        <v>3</v>
      </c>
      <c r="B38" s="59" t="s">
        <v>821</v>
      </c>
      <c r="J38" s="73"/>
    </row>
    <row r="39" spans="1:10" s="57" customFormat="1" x14ac:dyDescent="0.5">
      <c r="A39" s="304"/>
      <c r="B39" s="57" t="s">
        <v>897</v>
      </c>
      <c r="J39" s="73"/>
    </row>
    <row r="40" spans="1:10" s="57" customFormat="1" ht="58.2" x14ac:dyDescent="0.5">
      <c r="A40" s="304"/>
      <c r="B40" s="69" t="s">
        <v>0</v>
      </c>
      <c r="C40" s="70"/>
      <c r="D40" s="70"/>
      <c r="E40" s="70"/>
      <c r="F40" s="604" t="s">
        <v>814</v>
      </c>
      <c r="G40" s="604" t="s">
        <v>864</v>
      </c>
      <c r="H40" s="604" t="s">
        <v>865</v>
      </c>
      <c r="J40" s="73"/>
    </row>
    <row r="41" spans="1:10" x14ac:dyDescent="0.5">
      <c r="A41" s="304"/>
      <c r="B41" s="81" t="s">
        <v>868</v>
      </c>
      <c r="C41" s="70"/>
      <c r="D41" s="70"/>
      <c r="E41" s="70"/>
      <c r="F41" s="72"/>
      <c r="G41" s="72"/>
      <c r="H41" s="72"/>
      <c r="I41" s="57"/>
      <c r="J41" s="73"/>
    </row>
    <row r="42" spans="1:10" x14ac:dyDescent="0.5">
      <c r="A42" s="304"/>
      <c r="B42" s="68" t="s">
        <v>869</v>
      </c>
      <c r="C42" s="60"/>
      <c r="D42" s="60"/>
      <c r="E42" s="60"/>
      <c r="F42" s="74"/>
      <c r="G42" s="74"/>
      <c r="H42" s="74"/>
      <c r="I42" s="57"/>
      <c r="J42" s="73"/>
    </row>
    <row r="43" spans="1:10" x14ac:dyDescent="0.5">
      <c r="A43" s="304"/>
      <c r="B43" s="68" t="s">
        <v>870</v>
      </c>
      <c r="C43" s="60"/>
      <c r="D43" s="60"/>
      <c r="E43" s="60"/>
      <c r="F43" s="74"/>
      <c r="G43" s="74"/>
      <c r="H43" s="74"/>
      <c r="I43" s="57"/>
      <c r="J43" s="73"/>
    </row>
    <row r="44" spans="1:10" x14ac:dyDescent="0.5">
      <c r="A44" s="513"/>
      <c r="B44" s="68" t="s">
        <v>871</v>
      </c>
      <c r="C44" s="60"/>
      <c r="D44" s="60"/>
      <c r="E44" s="60"/>
      <c r="F44" s="74"/>
      <c r="G44" s="74"/>
      <c r="H44" s="74"/>
      <c r="I44" s="57"/>
      <c r="J44" s="73"/>
    </row>
    <row r="45" spans="1:10" x14ac:dyDescent="0.5">
      <c r="A45" s="513"/>
      <c r="B45" s="57" t="s">
        <v>820</v>
      </c>
      <c r="C45" s="57"/>
      <c r="D45" s="57"/>
      <c r="E45" s="57"/>
      <c r="F45" s="57"/>
      <c r="G45" s="57"/>
      <c r="H45" s="57"/>
      <c r="I45" s="57"/>
      <c r="J45" s="73"/>
    </row>
    <row r="46" spans="1:10" x14ac:dyDescent="0.5">
      <c r="A46" s="513"/>
      <c r="B46" s="57"/>
      <c r="C46" s="57"/>
      <c r="D46" s="57"/>
      <c r="E46" s="57"/>
      <c r="F46" s="57"/>
      <c r="G46" s="57"/>
      <c r="H46" s="57"/>
      <c r="I46" s="57"/>
      <c r="J46" s="73"/>
    </row>
    <row r="47" spans="1:10" x14ac:dyDescent="0.5">
      <c r="A47" s="304" t="s">
        <v>800</v>
      </c>
      <c r="B47" s="57"/>
      <c r="C47" s="57"/>
      <c r="D47" s="57"/>
      <c r="E47" s="57"/>
      <c r="F47" s="57"/>
      <c r="G47" s="57"/>
      <c r="H47" s="57"/>
      <c r="I47" s="57"/>
      <c r="J47" s="73"/>
    </row>
    <row r="48" spans="1:10" x14ac:dyDescent="0.5">
      <c r="A48" s="513"/>
      <c r="B48" s="57" t="s">
        <v>824</v>
      </c>
      <c r="C48" s="57"/>
      <c r="D48" s="57"/>
      <c r="E48" s="57"/>
      <c r="F48" s="57"/>
      <c r="G48" s="57"/>
      <c r="H48" s="57"/>
      <c r="I48" s="57"/>
      <c r="J48" s="73"/>
    </row>
    <row r="49" spans="1:10" x14ac:dyDescent="0.5">
      <c r="A49" s="304"/>
      <c r="B49" s="57"/>
      <c r="C49" s="57"/>
      <c r="D49" s="57"/>
      <c r="E49" s="57"/>
      <c r="F49" s="57"/>
      <c r="G49" s="57"/>
      <c r="H49" s="57"/>
      <c r="I49" s="57"/>
      <c r="J49" s="73"/>
    </row>
    <row r="50" spans="1:10" x14ac:dyDescent="0.5">
      <c r="A50" s="56" t="s">
        <v>794</v>
      </c>
    </row>
    <row r="51" spans="1:10" x14ac:dyDescent="0.5">
      <c r="B51" s="54" t="s">
        <v>250</v>
      </c>
    </row>
    <row r="52" spans="1:10" x14ac:dyDescent="0.5">
      <c r="B52" s="676" t="s">
        <v>251</v>
      </c>
      <c r="C52" s="678" t="s">
        <v>252</v>
      </c>
      <c r="D52" s="679" t="s">
        <v>1</v>
      </c>
      <c r="E52" s="680"/>
      <c r="F52" s="681"/>
    </row>
    <row r="53" spans="1:10" x14ac:dyDescent="0.5">
      <c r="B53" s="677"/>
      <c r="C53" s="678"/>
      <c r="D53" s="548" t="s">
        <v>253</v>
      </c>
      <c r="E53" s="548" t="s">
        <v>254</v>
      </c>
      <c r="F53" s="548" t="s">
        <v>255</v>
      </c>
    </row>
    <row r="54" spans="1:10" x14ac:dyDescent="0.5">
      <c r="B54" s="549"/>
      <c r="C54" s="549"/>
      <c r="D54" s="549" t="s">
        <v>113</v>
      </c>
      <c r="E54" s="549" t="s">
        <v>114</v>
      </c>
      <c r="F54" s="549" t="s">
        <v>256</v>
      </c>
    </row>
    <row r="55" spans="1:10" x14ac:dyDescent="0.5">
      <c r="B55" s="66"/>
      <c r="C55" s="558"/>
      <c r="D55" s="559"/>
      <c r="E55" s="559"/>
      <c r="F55" s="559"/>
    </row>
    <row r="56" spans="1:10" x14ac:dyDescent="0.5">
      <c r="B56" s="66"/>
      <c r="C56" s="558"/>
      <c r="D56" s="66"/>
      <c r="E56" s="66"/>
      <c r="F56" s="66"/>
    </row>
    <row r="57" spans="1:10" x14ac:dyDescent="0.5">
      <c r="B57" s="79"/>
      <c r="C57" s="560"/>
      <c r="D57" s="79"/>
      <c r="E57" s="79"/>
      <c r="F57" s="79"/>
    </row>
    <row r="58" spans="1:10" ht="20.399999999999999" thickBot="1" x14ac:dyDescent="0.55000000000000004">
      <c r="B58" s="689" t="s">
        <v>257</v>
      </c>
      <c r="C58" s="690"/>
      <c r="D58" s="561">
        <f>SUM(D55:D57)</f>
        <v>0</v>
      </c>
      <c r="E58" s="561">
        <f>SUM(E55:E57)</f>
        <v>0</v>
      </c>
      <c r="F58" s="561">
        <f>SUM(F55:F57)</f>
        <v>0</v>
      </c>
    </row>
    <row r="59" spans="1:10" ht="20.399999999999999" thickTop="1" x14ac:dyDescent="0.5"/>
    <row r="60" spans="1:10" x14ac:dyDescent="0.5">
      <c r="A60" s="56" t="s">
        <v>795</v>
      </c>
    </row>
    <row r="61" spans="1:10" x14ac:dyDescent="0.5">
      <c r="A61" s="56"/>
      <c r="B61" s="54" t="s">
        <v>258</v>
      </c>
    </row>
    <row r="62" spans="1:10" s="77" customFormat="1" ht="20.25" customHeight="1" x14ac:dyDescent="0.3">
      <c r="B62" s="676" t="s">
        <v>62</v>
      </c>
      <c r="C62" s="691" t="s">
        <v>259</v>
      </c>
      <c r="D62" s="692"/>
      <c r="E62" s="693"/>
      <c r="F62" s="691" t="s">
        <v>124</v>
      </c>
      <c r="G62" s="692"/>
      <c r="H62" s="693"/>
      <c r="I62" s="676" t="s">
        <v>260</v>
      </c>
    </row>
    <row r="63" spans="1:10" s="77" customFormat="1" ht="38.4" x14ac:dyDescent="0.3">
      <c r="B63" s="677"/>
      <c r="C63" s="548" t="s">
        <v>261</v>
      </c>
      <c r="D63" s="548" t="s">
        <v>262</v>
      </c>
      <c r="E63" s="548" t="s">
        <v>263</v>
      </c>
      <c r="F63" s="548" t="s">
        <v>264</v>
      </c>
      <c r="G63" s="548" t="s">
        <v>265</v>
      </c>
      <c r="H63" s="548" t="s">
        <v>266</v>
      </c>
      <c r="I63" s="677"/>
    </row>
    <row r="64" spans="1:10" x14ac:dyDescent="0.5">
      <c r="B64" s="562"/>
      <c r="C64" s="562" t="s">
        <v>113</v>
      </c>
      <c r="D64" s="562" t="s">
        <v>114</v>
      </c>
      <c r="E64" s="562" t="s">
        <v>267</v>
      </c>
      <c r="F64" s="562" t="s">
        <v>117</v>
      </c>
      <c r="G64" s="562" t="s">
        <v>118</v>
      </c>
      <c r="H64" s="562" t="s">
        <v>120</v>
      </c>
      <c r="I64" s="562" t="s">
        <v>268</v>
      </c>
    </row>
    <row r="65" spans="1:9" x14ac:dyDescent="0.5">
      <c r="B65" s="62"/>
      <c r="C65" s="62"/>
      <c r="D65" s="62"/>
      <c r="E65" s="62"/>
      <c r="F65" s="62"/>
      <c r="G65" s="62"/>
      <c r="H65" s="62"/>
      <c r="I65" s="62"/>
    </row>
    <row r="66" spans="1:9" x14ac:dyDescent="0.5">
      <c r="B66" s="62"/>
      <c r="C66" s="62"/>
      <c r="D66" s="62"/>
      <c r="E66" s="62"/>
      <c r="F66" s="62"/>
      <c r="G66" s="62"/>
      <c r="H66" s="62"/>
      <c r="I66" s="62"/>
    </row>
    <row r="67" spans="1:9" ht="20.399999999999999" thickBot="1" x14ac:dyDescent="0.55000000000000004">
      <c r="B67" s="75" t="s">
        <v>257</v>
      </c>
      <c r="C67" s="63"/>
      <c r="D67" s="63"/>
      <c r="E67" s="63"/>
      <c r="F67" s="63"/>
      <c r="G67" s="63"/>
      <c r="H67" s="63"/>
      <c r="I67" s="63"/>
    </row>
    <row r="68" spans="1:9" ht="20.399999999999999" thickTop="1" x14ac:dyDescent="0.5"/>
    <row r="69" spans="1:9" x14ac:dyDescent="0.5">
      <c r="A69" s="56" t="s">
        <v>796</v>
      </c>
    </row>
    <row r="70" spans="1:9" s="77" customFormat="1" ht="57.6" x14ac:dyDescent="0.3">
      <c r="B70" s="548" t="s">
        <v>115</v>
      </c>
      <c r="C70" s="548" t="s">
        <v>269</v>
      </c>
      <c r="D70" s="548" t="s">
        <v>270</v>
      </c>
      <c r="E70" s="548" t="s">
        <v>271</v>
      </c>
      <c r="F70" s="548" t="s">
        <v>272</v>
      </c>
      <c r="G70" s="548" t="s">
        <v>273</v>
      </c>
      <c r="H70" s="548" t="s">
        <v>274</v>
      </c>
      <c r="I70" s="548" t="s">
        <v>275</v>
      </c>
    </row>
    <row r="71" spans="1:9" x14ac:dyDescent="0.5">
      <c r="B71" s="563"/>
      <c r="C71" s="563"/>
      <c r="D71" s="563"/>
      <c r="E71" s="564" t="s">
        <v>113</v>
      </c>
      <c r="F71" s="564" t="s">
        <v>114</v>
      </c>
      <c r="G71" s="564" t="s">
        <v>116</v>
      </c>
      <c r="H71" s="564" t="s">
        <v>276</v>
      </c>
      <c r="I71" s="563"/>
    </row>
    <row r="72" spans="1:9" x14ac:dyDescent="0.5">
      <c r="B72" s="66"/>
      <c r="C72" s="66"/>
      <c r="D72" s="66"/>
      <c r="E72" s="66"/>
      <c r="F72" s="66"/>
      <c r="G72" s="66"/>
      <c r="H72" s="66"/>
      <c r="I72" s="66"/>
    </row>
    <row r="73" spans="1:9" x14ac:dyDescent="0.5">
      <c r="B73" s="67"/>
      <c r="C73" s="67"/>
      <c r="D73" s="67"/>
      <c r="E73" s="67"/>
      <c r="F73" s="67"/>
      <c r="G73" s="67"/>
      <c r="H73" s="67"/>
      <c r="I73" s="67"/>
    </row>
    <row r="74" spans="1:9" ht="20.399999999999999" thickBot="1" x14ac:dyDescent="0.55000000000000004">
      <c r="B74" s="689" t="s">
        <v>257</v>
      </c>
      <c r="C74" s="690"/>
      <c r="D74" s="565"/>
      <c r="E74" s="565"/>
      <c r="F74" s="565"/>
      <c r="G74" s="565"/>
      <c r="H74" s="565"/>
      <c r="I74" s="565"/>
    </row>
    <row r="75" spans="1:9" ht="20.399999999999999" thickTop="1" x14ac:dyDescent="0.5"/>
    <row r="76" spans="1:9" x14ac:dyDescent="0.5">
      <c r="A76" s="56" t="s">
        <v>797</v>
      </c>
    </row>
    <row r="77" spans="1:9" s="607" customFormat="1" x14ac:dyDescent="0.3">
      <c r="A77" s="682" t="s">
        <v>115</v>
      </c>
      <c r="B77" s="683" t="s">
        <v>145</v>
      </c>
      <c r="C77" s="683" t="s">
        <v>277</v>
      </c>
      <c r="D77" s="683" t="s">
        <v>278</v>
      </c>
      <c r="E77" s="686" t="s">
        <v>279</v>
      </c>
      <c r="F77" s="687"/>
      <c r="G77" s="687"/>
      <c r="H77" s="688"/>
      <c r="I77" s="682" t="s">
        <v>280</v>
      </c>
    </row>
    <row r="78" spans="1:9" s="607" customFormat="1" ht="40.950000000000003" customHeight="1" x14ac:dyDescent="0.3">
      <c r="A78" s="682"/>
      <c r="B78" s="684"/>
      <c r="C78" s="684"/>
      <c r="D78" s="685"/>
      <c r="E78" s="606" t="s">
        <v>281</v>
      </c>
      <c r="F78" s="606" t="s">
        <v>174</v>
      </c>
      <c r="G78" s="606" t="s">
        <v>175</v>
      </c>
      <c r="H78" s="606" t="s">
        <v>282</v>
      </c>
      <c r="I78" s="682"/>
    </row>
    <row r="79" spans="1:9" s="607" customFormat="1" x14ac:dyDescent="0.3">
      <c r="A79" s="682"/>
      <c r="B79" s="685"/>
      <c r="C79" s="685"/>
      <c r="D79" s="606" t="s">
        <v>283</v>
      </c>
      <c r="E79" s="606" t="s">
        <v>283</v>
      </c>
      <c r="F79" s="606" t="s">
        <v>283</v>
      </c>
      <c r="G79" s="606" t="s">
        <v>283</v>
      </c>
      <c r="H79" s="606" t="s">
        <v>283</v>
      </c>
      <c r="I79" s="606" t="s">
        <v>283</v>
      </c>
    </row>
    <row r="80" spans="1:9" x14ac:dyDescent="0.5">
      <c r="A80" s="566">
        <v>1</v>
      </c>
      <c r="B80" s="567" t="s">
        <v>284</v>
      </c>
      <c r="C80" s="567"/>
      <c r="D80" s="568"/>
      <c r="E80" s="568"/>
      <c r="F80" s="568"/>
      <c r="G80" s="568"/>
      <c r="H80" s="568"/>
      <c r="I80" s="568"/>
    </row>
    <row r="81" spans="1:10" x14ac:dyDescent="0.5">
      <c r="A81" s="569">
        <v>2</v>
      </c>
      <c r="B81" s="570" t="s">
        <v>285</v>
      </c>
      <c r="C81" s="570"/>
      <c r="D81" s="571"/>
      <c r="E81" s="571"/>
      <c r="F81" s="572"/>
      <c r="G81" s="571"/>
      <c r="H81" s="571"/>
      <c r="I81" s="571"/>
    </row>
    <row r="82" spans="1:10" x14ac:dyDescent="0.5">
      <c r="A82" s="573">
        <v>3</v>
      </c>
      <c r="B82" s="574" t="s">
        <v>286</v>
      </c>
      <c r="C82" s="574"/>
      <c r="D82" s="575"/>
      <c r="E82" s="575"/>
      <c r="F82" s="576"/>
      <c r="G82" s="575"/>
      <c r="H82" s="575"/>
      <c r="I82" s="575"/>
    </row>
    <row r="83" spans="1:10" x14ac:dyDescent="0.5">
      <c r="A83" s="577"/>
      <c r="B83" s="577"/>
      <c r="C83" s="578" t="s">
        <v>287</v>
      </c>
      <c r="D83" s="579"/>
      <c r="E83" s="579"/>
      <c r="F83" s="579"/>
      <c r="G83" s="579"/>
      <c r="H83" s="579"/>
      <c r="I83" s="579"/>
    </row>
    <row r="84" spans="1:10" x14ac:dyDescent="0.5">
      <c r="B84" s="580"/>
      <c r="C84" s="580"/>
      <c r="D84" s="580"/>
      <c r="E84" s="580"/>
      <c r="F84" s="580"/>
      <c r="G84" s="580"/>
      <c r="H84" s="580"/>
      <c r="I84" s="580"/>
      <c r="J84" s="580"/>
    </row>
    <row r="85" spans="1:10" x14ac:dyDescent="0.5">
      <c r="A85" s="56" t="s">
        <v>798</v>
      </c>
    </row>
    <row r="86" spans="1:10" x14ac:dyDescent="0.5">
      <c r="B86" s="54" t="s">
        <v>288</v>
      </c>
    </row>
    <row r="88" spans="1:10" x14ac:dyDescent="0.5">
      <c r="A88" s="56" t="s">
        <v>799</v>
      </c>
    </row>
    <row r="89" spans="1:10" x14ac:dyDescent="0.5">
      <c r="B89" s="54" t="s">
        <v>289</v>
      </c>
    </row>
    <row r="93" spans="1:10" x14ac:dyDescent="0.5">
      <c r="A93" s="186" t="s">
        <v>195</v>
      </c>
      <c r="B93" s="183"/>
      <c r="D93" s="186"/>
      <c r="E93" s="186" t="s">
        <v>195</v>
      </c>
      <c r="F93" s="186"/>
      <c r="I93" s="186" t="s">
        <v>195</v>
      </c>
    </row>
    <row r="94" spans="1:10" x14ac:dyDescent="0.5">
      <c r="A94" s="186" t="s">
        <v>196</v>
      </c>
      <c r="B94" s="183"/>
      <c r="D94" s="186"/>
      <c r="E94" s="186" t="s">
        <v>197</v>
      </c>
      <c r="F94" s="186"/>
      <c r="I94" s="186" t="s">
        <v>198</v>
      </c>
    </row>
    <row r="95" spans="1:10" x14ac:dyDescent="0.5">
      <c r="A95" s="186" t="s">
        <v>199</v>
      </c>
      <c r="B95" s="183"/>
      <c r="D95" s="186"/>
      <c r="E95" s="186" t="s">
        <v>199</v>
      </c>
      <c r="F95" s="186"/>
      <c r="I95" s="186" t="s">
        <v>199</v>
      </c>
    </row>
    <row r="96" spans="1:10" x14ac:dyDescent="0.5">
      <c r="A96" s="186" t="s">
        <v>57</v>
      </c>
      <c r="B96" s="183"/>
      <c r="D96" s="186"/>
      <c r="E96" s="186" t="s">
        <v>57</v>
      </c>
      <c r="F96" s="186"/>
      <c r="I96" s="186" t="s">
        <v>57</v>
      </c>
    </row>
    <row r="97" spans="1:7" x14ac:dyDescent="0.5">
      <c r="A97" s="186"/>
      <c r="B97" s="183"/>
      <c r="C97" s="186"/>
      <c r="D97" s="186"/>
      <c r="E97" s="186"/>
      <c r="F97" s="186"/>
      <c r="G97" s="186"/>
    </row>
  </sheetData>
  <mergeCells count="20">
    <mergeCell ref="I77:I78"/>
    <mergeCell ref="B58:C58"/>
    <mergeCell ref="B62:B63"/>
    <mergeCell ref="C62:E62"/>
    <mergeCell ref="F62:H62"/>
    <mergeCell ref="I62:I63"/>
    <mergeCell ref="B74:C74"/>
    <mergeCell ref="A77:A79"/>
    <mergeCell ref="B77:B79"/>
    <mergeCell ref="C77:C79"/>
    <mergeCell ref="D77:D78"/>
    <mergeCell ref="E77:H77"/>
    <mergeCell ref="B52:B53"/>
    <mergeCell ref="C52:C53"/>
    <mergeCell ref="D52:F52"/>
    <mergeCell ref="A1:J1"/>
    <mergeCell ref="A2:J2"/>
    <mergeCell ref="A3:J3"/>
    <mergeCell ref="A4:J4"/>
    <mergeCell ref="A5:J5"/>
  </mergeCells>
  <pageMargins left="0.7" right="0.7" top="0.75" bottom="0.75" header="0.3" footer="0.3"/>
  <pageSetup paperSize="9" scale="77" orientation="portrait" r:id="rId1"/>
  <headerFooter>
    <oddFooter>&amp;C&amp;P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46"/>
  <sheetViews>
    <sheetView tabSelected="1" view="pageBreakPreview" zoomScaleNormal="100" zoomScaleSheetLayoutView="100" workbookViewId="0">
      <selection activeCell="A10" sqref="A10"/>
    </sheetView>
  </sheetViews>
  <sheetFormatPr defaultColWidth="8.88671875" defaultRowHeight="18.600000000000001" x14ac:dyDescent="0.55000000000000004"/>
  <cols>
    <col min="1" max="1" width="54.33203125" style="732" customWidth="1"/>
    <col min="2" max="2" width="11.109375" style="732" customWidth="1"/>
    <col min="3" max="3" width="14.33203125" style="732" customWidth="1"/>
    <col min="4" max="4" width="18" style="732" customWidth="1"/>
    <col min="5" max="16384" width="8.88671875" style="732"/>
  </cols>
  <sheetData>
    <row r="1" spans="1:4" x14ac:dyDescent="0.55000000000000004">
      <c r="A1" s="731" t="s">
        <v>66</v>
      </c>
      <c r="B1" s="731"/>
      <c r="C1" s="731"/>
      <c r="D1" s="731"/>
    </row>
    <row r="2" spans="1:4" x14ac:dyDescent="0.55000000000000004">
      <c r="A2" s="731" t="s">
        <v>290</v>
      </c>
      <c r="B2" s="731"/>
      <c r="C2" s="731"/>
      <c r="D2" s="731"/>
    </row>
    <row r="3" spans="1:4" x14ac:dyDescent="0.55000000000000004">
      <c r="A3" s="731" t="s">
        <v>291</v>
      </c>
      <c r="B3" s="731"/>
      <c r="C3" s="731"/>
      <c r="D3" s="731"/>
    </row>
    <row r="4" spans="1:4" x14ac:dyDescent="0.55000000000000004">
      <c r="A4" s="731" t="s">
        <v>292</v>
      </c>
      <c r="B4" s="731"/>
      <c r="C4" s="731"/>
      <c r="D4" s="731"/>
    </row>
    <row r="5" spans="1:4" x14ac:dyDescent="0.55000000000000004">
      <c r="A5" s="733" t="s">
        <v>293</v>
      </c>
      <c r="B5" s="733"/>
      <c r="C5" s="733"/>
      <c r="D5" s="733"/>
    </row>
    <row r="6" spans="1:4" s="735" customFormat="1" ht="37.200000000000003" x14ac:dyDescent="0.55000000000000004">
      <c r="A6" s="734" t="s">
        <v>0</v>
      </c>
      <c r="B6" s="734" t="s">
        <v>682</v>
      </c>
      <c r="C6" s="734" t="s">
        <v>295</v>
      </c>
      <c r="D6" s="734" t="s">
        <v>296</v>
      </c>
    </row>
    <row r="7" spans="1:4" s="735" customFormat="1" x14ac:dyDescent="0.55000000000000004">
      <c r="A7" s="736">
        <v>1</v>
      </c>
      <c r="B7" s="736">
        <v>2</v>
      </c>
      <c r="C7" s="736">
        <v>3</v>
      </c>
      <c r="D7" s="736">
        <v>5</v>
      </c>
    </row>
    <row r="8" spans="1:4" ht="20.100000000000001" customHeight="1" x14ac:dyDescent="0.55000000000000004">
      <c r="A8" s="737" t="s">
        <v>297</v>
      </c>
      <c r="B8" s="738"/>
      <c r="C8" s="738"/>
      <c r="D8" s="738"/>
    </row>
    <row r="9" spans="1:4" ht="20.100000000000001" customHeight="1" x14ac:dyDescent="0.55000000000000004">
      <c r="A9" s="739" t="s">
        <v>298</v>
      </c>
      <c r="B9" s="739"/>
      <c r="C9" s="739"/>
      <c r="D9" s="739"/>
    </row>
    <row r="10" spans="1:4" ht="20.100000000000001" customHeight="1" x14ac:dyDescent="0.55000000000000004">
      <c r="A10" s="740" t="s">
        <v>299</v>
      </c>
      <c r="B10" s="741">
        <v>1</v>
      </c>
      <c r="C10" s="742"/>
      <c r="D10" s="742"/>
    </row>
    <row r="11" spans="1:4" ht="20.100000000000001" customHeight="1" x14ac:dyDescent="0.55000000000000004">
      <c r="A11" s="740" t="s">
        <v>300</v>
      </c>
      <c r="B11" s="742"/>
      <c r="C11" s="742"/>
      <c r="D11" s="742"/>
    </row>
    <row r="12" spans="1:4" ht="20.100000000000001" customHeight="1" x14ac:dyDescent="0.55000000000000004">
      <c r="A12" s="742" t="s">
        <v>301</v>
      </c>
      <c r="B12" s="741">
        <v>2</v>
      </c>
      <c r="C12" s="742"/>
      <c r="D12" s="742"/>
    </row>
    <row r="13" spans="1:4" ht="20.100000000000001" customHeight="1" x14ac:dyDescent="0.55000000000000004">
      <c r="A13" s="743" t="s">
        <v>302</v>
      </c>
      <c r="B13" s="744"/>
      <c r="C13" s="742"/>
      <c r="D13" s="742"/>
    </row>
    <row r="14" spans="1:4" x14ac:dyDescent="0.55000000000000004">
      <c r="A14" s="745" t="s">
        <v>913</v>
      </c>
      <c r="B14" s="746"/>
      <c r="C14" s="742"/>
      <c r="D14" s="742"/>
    </row>
    <row r="15" spans="1:4" ht="20.100000000000001" customHeight="1" x14ac:dyDescent="0.55000000000000004">
      <c r="A15" s="747" t="s">
        <v>708</v>
      </c>
      <c r="B15" s="744"/>
      <c r="C15" s="742"/>
      <c r="D15" s="742"/>
    </row>
    <row r="16" spans="1:4" ht="20.100000000000001" customHeight="1" x14ac:dyDescent="0.55000000000000004">
      <c r="A16" s="747" t="s">
        <v>303</v>
      </c>
      <c r="B16" s="744"/>
      <c r="C16" s="742"/>
      <c r="D16" s="742"/>
    </row>
    <row r="17" spans="1:8" ht="20.100000000000001" customHeight="1" x14ac:dyDescent="0.55000000000000004">
      <c r="A17" s="748" t="s">
        <v>918</v>
      </c>
      <c r="B17" s="749"/>
      <c r="C17" s="749"/>
      <c r="D17" s="749"/>
    </row>
    <row r="18" spans="1:8" ht="20.100000000000001" customHeight="1" x14ac:dyDescent="0.55000000000000004">
      <c r="A18" s="750" t="s">
        <v>915</v>
      </c>
      <c r="B18" s="751"/>
      <c r="C18" s="752"/>
      <c r="D18" s="752"/>
    </row>
    <row r="19" spans="1:8" ht="20.100000000000001" customHeight="1" x14ac:dyDescent="0.55000000000000004">
      <c r="A19" s="750" t="s">
        <v>919</v>
      </c>
      <c r="B19" s="751"/>
      <c r="C19" s="752"/>
      <c r="D19" s="752"/>
    </row>
    <row r="20" spans="1:8" ht="20.100000000000001" customHeight="1" x14ac:dyDescent="0.55000000000000004">
      <c r="A20" s="750" t="s">
        <v>916</v>
      </c>
      <c r="B20" s="752"/>
      <c r="C20" s="752"/>
      <c r="D20" s="752"/>
    </row>
    <row r="21" spans="1:8" ht="20.100000000000001" customHeight="1" x14ac:dyDescent="0.55000000000000004">
      <c r="A21" s="750" t="s">
        <v>917</v>
      </c>
      <c r="B21" s="752"/>
      <c r="C21" s="752"/>
      <c r="D21" s="752"/>
    </row>
    <row r="22" spans="1:8" ht="20.100000000000001" customHeight="1" x14ac:dyDescent="0.55000000000000004">
      <c r="A22" s="742" t="s">
        <v>935</v>
      </c>
      <c r="B22" s="744"/>
      <c r="C22" s="742"/>
      <c r="D22" s="742"/>
    </row>
    <row r="23" spans="1:8" ht="20.100000000000001" customHeight="1" x14ac:dyDescent="0.55000000000000004">
      <c r="A23" s="737" t="s">
        <v>304</v>
      </c>
      <c r="B23" s="753">
        <v>3</v>
      </c>
      <c r="C23" s="738"/>
      <c r="D23" s="738"/>
    </row>
    <row r="24" spans="1:8" ht="20.100000000000001" customHeight="1" x14ac:dyDescent="0.55000000000000004">
      <c r="A24" s="742" t="s">
        <v>683</v>
      </c>
      <c r="B24" s="742"/>
      <c r="C24" s="742"/>
      <c r="D24" s="742"/>
    </row>
    <row r="25" spans="1:8" ht="20.100000000000001" customHeight="1" x14ac:dyDescent="0.55000000000000004">
      <c r="A25" s="743" t="s">
        <v>684</v>
      </c>
      <c r="B25" s="744"/>
      <c r="C25" s="742"/>
      <c r="D25" s="742"/>
    </row>
    <row r="26" spans="1:8" ht="20.100000000000001" customHeight="1" x14ac:dyDescent="0.55000000000000004">
      <c r="A26" s="743" t="s">
        <v>700</v>
      </c>
      <c r="B26" s="744"/>
      <c r="C26" s="742"/>
      <c r="D26" s="742"/>
    </row>
    <row r="27" spans="1:8" ht="20.100000000000001" customHeight="1" x14ac:dyDescent="0.55000000000000004">
      <c r="A27" s="754" t="s">
        <v>685</v>
      </c>
      <c r="B27" s="754"/>
      <c r="C27" s="754"/>
      <c r="D27" s="754"/>
      <c r="E27" s="755"/>
      <c r="F27" s="755"/>
      <c r="G27" s="755"/>
      <c r="H27" s="755"/>
    </row>
    <row r="28" spans="1:8" ht="20.100000000000001" customHeight="1" x14ac:dyDescent="0.55000000000000004">
      <c r="A28" s="743" t="s">
        <v>305</v>
      </c>
      <c r="B28" s="744"/>
      <c r="C28" s="742"/>
      <c r="D28" s="742"/>
    </row>
    <row r="29" spans="1:8" ht="20.100000000000001" customHeight="1" x14ac:dyDescent="0.55000000000000004">
      <c r="A29" s="743" t="s">
        <v>306</v>
      </c>
      <c r="B29" s="744"/>
      <c r="C29" s="742"/>
      <c r="D29" s="742"/>
    </row>
    <row r="30" spans="1:8" ht="20.100000000000001" customHeight="1" x14ac:dyDescent="0.55000000000000004">
      <c r="A30" s="742" t="s">
        <v>686</v>
      </c>
      <c r="B30" s="742"/>
      <c r="C30" s="742"/>
      <c r="D30" s="742"/>
    </row>
    <row r="31" spans="1:8" ht="20.100000000000001" customHeight="1" x14ac:dyDescent="0.55000000000000004">
      <c r="A31" s="743" t="s">
        <v>307</v>
      </c>
      <c r="B31" s="744"/>
      <c r="C31" s="742"/>
      <c r="D31" s="742"/>
    </row>
    <row r="32" spans="1:8" ht="20.100000000000001" customHeight="1" x14ac:dyDescent="0.55000000000000004">
      <c r="A32" s="743" t="s">
        <v>913</v>
      </c>
      <c r="B32" s="744"/>
      <c r="C32" s="742"/>
      <c r="D32" s="742"/>
    </row>
    <row r="33" spans="1:4" ht="20.100000000000001" customHeight="1" x14ac:dyDescent="0.55000000000000004">
      <c r="A33" s="743" t="s">
        <v>914</v>
      </c>
      <c r="B33" s="744"/>
      <c r="C33" s="742"/>
      <c r="D33" s="742"/>
    </row>
    <row r="34" spans="1:4" ht="20.100000000000001" customHeight="1" x14ac:dyDescent="0.55000000000000004">
      <c r="A34" s="756" t="s">
        <v>687</v>
      </c>
      <c r="B34" s="741">
        <v>4</v>
      </c>
      <c r="C34" s="742"/>
      <c r="D34" s="742"/>
    </row>
    <row r="35" spans="1:4" ht="20.100000000000001" customHeight="1" x14ac:dyDescent="0.55000000000000004">
      <c r="A35" s="737" t="s">
        <v>688</v>
      </c>
      <c r="B35" s="753">
        <v>5</v>
      </c>
      <c r="C35" s="738"/>
      <c r="D35" s="738"/>
    </row>
    <row r="36" spans="1:4" ht="16.95" customHeight="1" x14ac:dyDescent="0.55000000000000004">
      <c r="A36" s="757" t="s">
        <v>912</v>
      </c>
      <c r="B36" s="758">
        <v>6</v>
      </c>
      <c r="C36" s="742"/>
      <c r="D36" s="742"/>
    </row>
    <row r="37" spans="1:4" x14ac:dyDescent="0.55000000000000004">
      <c r="A37" s="743" t="s">
        <v>911</v>
      </c>
      <c r="B37" s="759"/>
      <c r="C37" s="742"/>
      <c r="D37" s="742"/>
    </row>
    <row r="38" spans="1:4" ht="20.100000000000001" customHeight="1" x14ac:dyDescent="0.55000000000000004">
      <c r="A38" s="760" t="s">
        <v>921</v>
      </c>
      <c r="B38" s="761">
        <v>7</v>
      </c>
      <c r="C38" s="749"/>
      <c r="D38" s="749"/>
    </row>
    <row r="39" spans="1:4" ht="20.100000000000001" customHeight="1" thickBot="1" x14ac:dyDescent="0.6">
      <c r="A39" s="762" t="s">
        <v>922</v>
      </c>
      <c r="B39" s="763"/>
      <c r="C39" s="763"/>
      <c r="D39" s="763"/>
    </row>
    <row r="40" spans="1:4" ht="20.100000000000001" customHeight="1" thickTop="1" x14ac:dyDescent="0.55000000000000004">
      <c r="A40" s="764"/>
      <c r="B40" s="765"/>
      <c r="C40" s="765"/>
      <c r="D40" s="765"/>
    </row>
    <row r="41" spans="1:4" ht="20.100000000000001" customHeight="1" x14ac:dyDescent="0.55000000000000004">
      <c r="A41" s="766" t="s">
        <v>904</v>
      </c>
      <c r="B41" s="765"/>
      <c r="C41" s="765"/>
      <c r="D41" s="765"/>
    </row>
    <row r="42" spans="1:4" x14ac:dyDescent="0.55000000000000004">
      <c r="A42" s="767"/>
      <c r="B42" s="767"/>
      <c r="C42" s="767"/>
      <c r="D42" s="767"/>
    </row>
    <row r="43" spans="1:4" x14ac:dyDescent="0.55000000000000004">
      <c r="A43" s="732" t="s">
        <v>138</v>
      </c>
      <c r="B43" s="732" t="s">
        <v>138</v>
      </c>
      <c r="D43" s="732" t="s">
        <v>138</v>
      </c>
    </row>
    <row r="44" spans="1:4" x14ac:dyDescent="0.55000000000000004">
      <c r="A44" s="732" t="s">
        <v>147</v>
      </c>
      <c r="B44" s="732" t="s">
        <v>695</v>
      </c>
      <c r="D44" s="732" t="s">
        <v>318</v>
      </c>
    </row>
    <row r="45" spans="1:4" x14ac:dyDescent="0.55000000000000004">
      <c r="A45" s="732" t="s">
        <v>119</v>
      </c>
      <c r="B45" s="732" t="s">
        <v>119</v>
      </c>
      <c r="D45" s="732" t="s">
        <v>119</v>
      </c>
    </row>
    <row r="46" spans="1:4" x14ac:dyDescent="0.55000000000000004">
      <c r="A46" s="732" t="s">
        <v>20</v>
      </c>
      <c r="B46" s="732" t="s">
        <v>20</v>
      </c>
      <c r="D46" s="732" t="s">
        <v>20</v>
      </c>
    </row>
  </sheetData>
  <mergeCells count="5">
    <mergeCell ref="A1:D1"/>
    <mergeCell ref="A2:D2"/>
    <mergeCell ref="A3:D3"/>
    <mergeCell ref="A4:D4"/>
    <mergeCell ref="A5:D5"/>
  </mergeCells>
  <pageMargins left="1" right="0.7" top="0.75" bottom="0.75" header="0.3" footer="0.3"/>
  <pageSetup paperSize="9" scale="78" orientation="portrait" horizontalDpi="120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38"/>
  <sheetViews>
    <sheetView tabSelected="1" view="pageBreakPreview" topLeftCell="A25" zoomScale="115" zoomScaleNormal="100" zoomScaleSheetLayoutView="115" workbookViewId="0">
      <selection activeCell="A10" sqref="A10"/>
    </sheetView>
  </sheetViews>
  <sheetFormatPr defaultColWidth="8.88671875" defaultRowHeight="18.600000000000001" x14ac:dyDescent="0.55000000000000004"/>
  <cols>
    <col min="1" max="1" width="50.33203125" style="732" customWidth="1"/>
    <col min="2" max="2" width="12.6640625" style="769" customWidth="1"/>
    <col min="3" max="3" width="14.6640625" style="732" customWidth="1"/>
    <col min="4" max="4" width="17.6640625" style="732" customWidth="1"/>
    <col min="5" max="16384" width="8.88671875" style="732"/>
  </cols>
  <sheetData>
    <row r="1" spans="1:4" x14ac:dyDescent="0.55000000000000004">
      <c r="A1" s="770" t="s">
        <v>66</v>
      </c>
      <c r="B1" s="770"/>
      <c r="C1" s="770"/>
      <c r="D1" s="770"/>
    </row>
    <row r="2" spans="1:4" x14ac:dyDescent="0.55000000000000004">
      <c r="A2" s="770" t="s">
        <v>319</v>
      </c>
      <c r="B2" s="770"/>
      <c r="C2" s="770"/>
      <c r="D2" s="770"/>
    </row>
    <row r="3" spans="1:4" x14ac:dyDescent="0.55000000000000004">
      <c r="A3" s="770" t="s">
        <v>291</v>
      </c>
      <c r="B3" s="770"/>
      <c r="C3" s="770"/>
      <c r="D3" s="770"/>
    </row>
    <row r="4" spans="1:4" ht="22.2" customHeight="1" x14ac:dyDescent="0.55000000000000004">
      <c r="A4" s="771" t="s">
        <v>273</v>
      </c>
      <c r="B4" s="771"/>
      <c r="C4" s="771"/>
      <c r="D4" s="771"/>
    </row>
    <row r="5" spans="1:4" x14ac:dyDescent="0.55000000000000004">
      <c r="A5" s="733"/>
      <c r="B5" s="733"/>
      <c r="C5" s="733"/>
      <c r="D5" s="733"/>
    </row>
    <row r="6" spans="1:4" ht="37.200000000000003" x14ac:dyDescent="0.55000000000000004">
      <c r="A6" s="734" t="s">
        <v>0</v>
      </c>
      <c r="B6" s="734" t="s">
        <v>294</v>
      </c>
      <c r="C6" s="734" t="s">
        <v>295</v>
      </c>
      <c r="D6" s="734" t="s">
        <v>296</v>
      </c>
    </row>
    <row r="7" spans="1:4" x14ac:dyDescent="0.55000000000000004">
      <c r="A7" s="772">
        <v>1</v>
      </c>
      <c r="B7" s="772">
        <v>2</v>
      </c>
      <c r="C7" s="772">
        <v>3</v>
      </c>
      <c r="D7" s="772">
        <v>5</v>
      </c>
    </row>
    <row r="8" spans="1:4" ht="20.100000000000001" customHeight="1" x14ac:dyDescent="0.55000000000000004">
      <c r="A8" s="737" t="s">
        <v>923</v>
      </c>
      <c r="B8" s="773">
        <v>8</v>
      </c>
      <c r="C8" s="738"/>
      <c r="D8" s="738"/>
    </row>
    <row r="9" spans="1:4" ht="20.100000000000001" customHeight="1" x14ac:dyDescent="0.55000000000000004">
      <c r="A9" s="774" t="s">
        <v>704</v>
      </c>
      <c r="B9" s="775"/>
      <c r="C9" s="739"/>
      <c r="D9" s="739"/>
    </row>
    <row r="10" spans="1:4" ht="20.100000000000001" customHeight="1" x14ac:dyDescent="0.55000000000000004">
      <c r="A10" s="776" t="s">
        <v>320</v>
      </c>
      <c r="B10" s="777"/>
      <c r="C10" s="742"/>
      <c r="D10" s="742"/>
    </row>
    <row r="11" spans="1:4" ht="20.100000000000001" customHeight="1" x14ac:dyDescent="0.55000000000000004">
      <c r="A11" s="776" t="s">
        <v>321</v>
      </c>
      <c r="B11" s="777"/>
      <c r="C11" s="742"/>
      <c r="D11" s="742"/>
    </row>
    <row r="12" spans="1:4" ht="20.100000000000001" customHeight="1" x14ac:dyDescent="0.55000000000000004">
      <c r="A12" s="740" t="s">
        <v>322</v>
      </c>
      <c r="B12" s="778"/>
      <c r="C12" s="742"/>
      <c r="D12" s="742"/>
    </row>
    <row r="13" spans="1:4" ht="20.100000000000001" customHeight="1" x14ac:dyDescent="0.55000000000000004">
      <c r="A13" s="776" t="s">
        <v>705</v>
      </c>
      <c r="B13" s="777"/>
      <c r="C13" s="742"/>
      <c r="D13" s="742"/>
    </row>
    <row r="14" spans="1:4" ht="20.100000000000001" customHeight="1" x14ac:dyDescent="0.55000000000000004">
      <c r="A14" s="776" t="s">
        <v>321</v>
      </c>
      <c r="B14" s="777"/>
      <c r="C14" s="742"/>
      <c r="D14" s="742"/>
    </row>
    <row r="15" spans="1:4" ht="20.100000000000001" customHeight="1" x14ac:dyDescent="0.55000000000000004">
      <c r="A15" s="737" t="s">
        <v>924</v>
      </c>
      <c r="B15" s="773">
        <v>8</v>
      </c>
      <c r="C15" s="738"/>
      <c r="D15" s="738"/>
    </row>
    <row r="16" spans="1:4" ht="20.100000000000001" customHeight="1" x14ac:dyDescent="0.55000000000000004">
      <c r="A16" s="740" t="s">
        <v>704</v>
      </c>
      <c r="B16" s="778"/>
      <c r="C16" s="742"/>
      <c r="D16" s="742"/>
    </row>
    <row r="17" spans="1:8" ht="20.100000000000001" customHeight="1" x14ac:dyDescent="0.55000000000000004">
      <c r="A17" s="776" t="s">
        <v>323</v>
      </c>
      <c r="B17" s="777"/>
      <c r="C17" s="742"/>
      <c r="D17" s="742"/>
    </row>
    <row r="18" spans="1:8" ht="20.100000000000001" customHeight="1" x14ac:dyDescent="0.55000000000000004">
      <c r="A18" s="776" t="s">
        <v>324</v>
      </c>
      <c r="B18" s="777"/>
      <c r="C18" s="742"/>
      <c r="D18" s="742"/>
    </row>
    <row r="19" spans="1:8" ht="20.100000000000001" customHeight="1" x14ac:dyDescent="0.55000000000000004">
      <c r="A19" s="740" t="s">
        <v>322</v>
      </c>
      <c r="B19" s="778"/>
      <c r="C19" s="742"/>
      <c r="D19" s="742"/>
    </row>
    <row r="20" spans="1:8" ht="20.100000000000001" customHeight="1" x14ac:dyDescent="0.55000000000000004">
      <c r="A20" s="776" t="s">
        <v>325</v>
      </c>
      <c r="B20" s="777"/>
      <c r="C20" s="742"/>
      <c r="D20" s="742"/>
    </row>
    <row r="21" spans="1:8" ht="20.100000000000001" customHeight="1" x14ac:dyDescent="0.55000000000000004">
      <c r="A21" s="744" t="s">
        <v>326</v>
      </c>
      <c r="B21" s="777"/>
      <c r="C21" s="742"/>
      <c r="D21" s="742"/>
    </row>
    <row r="22" spans="1:8" ht="20.100000000000001" customHeight="1" x14ac:dyDescent="0.55000000000000004">
      <c r="A22" s="744" t="s">
        <v>327</v>
      </c>
      <c r="B22" s="777"/>
      <c r="C22" s="742"/>
      <c r="D22" s="742"/>
    </row>
    <row r="23" spans="1:8" ht="20.100000000000001" customHeight="1" x14ac:dyDescent="0.55000000000000004">
      <c r="A23" s="776" t="s">
        <v>328</v>
      </c>
      <c r="B23" s="777"/>
      <c r="C23" s="742"/>
      <c r="D23" s="742"/>
    </row>
    <row r="24" spans="1:8" ht="20.100000000000001" customHeight="1" x14ac:dyDescent="0.55000000000000004">
      <c r="A24" s="744" t="s">
        <v>920</v>
      </c>
      <c r="B24" s="777"/>
      <c r="C24" s="742"/>
      <c r="D24" s="742"/>
    </row>
    <row r="25" spans="1:8" ht="20.100000000000001" customHeight="1" x14ac:dyDescent="0.55000000000000004">
      <c r="A25" s="744" t="s">
        <v>910</v>
      </c>
      <c r="B25" s="777"/>
      <c r="C25" s="742"/>
      <c r="D25" s="742"/>
    </row>
    <row r="26" spans="1:8" ht="20.100000000000001" customHeight="1" x14ac:dyDescent="0.55000000000000004">
      <c r="A26" s="738" t="s">
        <v>925</v>
      </c>
      <c r="B26" s="773">
        <v>9</v>
      </c>
      <c r="C26" s="738"/>
      <c r="D26" s="738"/>
    </row>
    <row r="27" spans="1:8" ht="20.100000000000001" customHeight="1" x14ac:dyDescent="0.55000000000000004">
      <c r="A27" s="779" t="s">
        <v>926</v>
      </c>
      <c r="B27" s="780"/>
      <c r="C27" s="754"/>
      <c r="D27" s="754"/>
      <c r="E27" s="755"/>
      <c r="F27" s="755"/>
      <c r="G27" s="755"/>
      <c r="H27" s="755"/>
    </row>
    <row r="28" spans="1:8" ht="20.100000000000001" customHeight="1" x14ac:dyDescent="0.55000000000000004">
      <c r="A28" s="781" t="s">
        <v>706</v>
      </c>
      <c r="B28" s="782">
        <v>10</v>
      </c>
      <c r="C28" s="738"/>
      <c r="D28" s="738"/>
    </row>
    <row r="29" spans="1:8" ht="20.100000000000001" customHeight="1" x14ac:dyDescent="0.55000000000000004">
      <c r="A29" s="738" t="s">
        <v>927</v>
      </c>
      <c r="B29" s="783"/>
      <c r="C29" s="738"/>
      <c r="D29" s="738"/>
    </row>
    <row r="30" spans="1:8" ht="20.100000000000001" customHeight="1" thickBot="1" x14ac:dyDescent="0.6">
      <c r="A30" s="784" t="s">
        <v>928</v>
      </c>
      <c r="B30" s="785"/>
      <c r="C30" s="786"/>
      <c r="D30" s="786"/>
    </row>
    <row r="31" spans="1:8" ht="20.100000000000001" customHeight="1" x14ac:dyDescent="0.55000000000000004">
      <c r="A31" s="787" t="s">
        <v>330</v>
      </c>
      <c r="B31" s="788"/>
      <c r="C31" s="787"/>
      <c r="D31" s="787"/>
    </row>
    <row r="32" spans="1:8" ht="20.100000000000001" customHeight="1" thickBot="1" x14ac:dyDescent="0.6">
      <c r="A32" s="763" t="s">
        <v>929</v>
      </c>
      <c r="B32" s="789">
        <v>11</v>
      </c>
      <c r="C32" s="763"/>
      <c r="D32" s="763"/>
    </row>
    <row r="33" spans="1:4" ht="19.2" thickTop="1" x14ac:dyDescent="0.55000000000000004"/>
    <row r="34" spans="1:4" x14ac:dyDescent="0.55000000000000004">
      <c r="A34" s="732" t="s">
        <v>138</v>
      </c>
      <c r="B34" s="769" t="s">
        <v>138</v>
      </c>
      <c r="D34" s="732" t="s">
        <v>138</v>
      </c>
    </row>
    <row r="35" spans="1:4" x14ac:dyDescent="0.55000000000000004">
      <c r="A35" s="732" t="s">
        <v>147</v>
      </c>
      <c r="B35" s="769" t="s">
        <v>695</v>
      </c>
      <c r="D35" s="732" t="s">
        <v>318</v>
      </c>
    </row>
    <row r="36" spans="1:4" x14ac:dyDescent="0.55000000000000004">
      <c r="A36" s="732" t="s">
        <v>119</v>
      </c>
      <c r="B36" s="769" t="s">
        <v>119</v>
      </c>
      <c r="D36" s="732" t="s">
        <v>119</v>
      </c>
    </row>
    <row r="37" spans="1:4" x14ac:dyDescent="0.55000000000000004">
      <c r="A37" s="732" t="s">
        <v>20</v>
      </c>
      <c r="B37" s="769" t="s">
        <v>20</v>
      </c>
      <c r="D37" s="732" t="s">
        <v>20</v>
      </c>
    </row>
    <row r="38" spans="1:4" x14ac:dyDescent="0.55000000000000004">
      <c r="A38" s="768" t="s">
        <v>872</v>
      </c>
    </row>
  </sheetData>
  <mergeCells count="5">
    <mergeCell ref="A1:D1"/>
    <mergeCell ref="A2:D2"/>
    <mergeCell ref="A3:D3"/>
    <mergeCell ref="A4:D4"/>
    <mergeCell ref="A5:D5"/>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H63"/>
  <sheetViews>
    <sheetView tabSelected="1" view="pageBreakPreview" zoomScale="107" zoomScaleNormal="100" zoomScaleSheetLayoutView="107" workbookViewId="0">
      <selection activeCell="A10" sqref="A10"/>
    </sheetView>
  </sheetViews>
  <sheetFormatPr defaultColWidth="8.88671875" defaultRowHeight="18.600000000000001" x14ac:dyDescent="0.55000000000000004"/>
  <cols>
    <col min="1" max="1" width="3.6640625" style="732" customWidth="1"/>
    <col min="2" max="4" width="8.88671875" style="732"/>
    <col min="5" max="5" width="26.88671875" style="732" customWidth="1"/>
    <col min="6" max="7" width="14.33203125" style="732" customWidth="1"/>
    <col min="8" max="16384" width="8.88671875" style="732"/>
  </cols>
  <sheetData>
    <row r="2" spans="1:7" x14ac:dyDescent="0.55000000000000004">
      <c r="A2" s="790" t="s">
        <v>689</v>
      </c>
    </row>
    <row r="3" spans="1:7" ht="43.2" customHeight="1" x14ac:dyDescent="0.55000000000000004">
      <c r="A3" s="791" t="s">
        <v>905</v>
      </c>
      <c r="B3" s="791"/>
      <c r="C3" s="791"/>
      <c r="D3" s="791"/>
      <c r="E3" s="791"/>
      <c r="F3" s="791"/>
      <c r="G3" s="791"/>
    </row>
    <row r="5" spans="1:7" x14ac:dyDescent="0.55000000000000004">
      <c r="A5" s="792">
        <v>1</v>
      </c>
      <c r="B5" s="790" t="s">
        <v>443</v>
      </c>
      <c r="F5" s="734" t="s">
        <v>845</v>
      </c>
      <c r="G5" s="793" t="s">
        <v>846</v>
      </c>
    </row>
    <row r="6" spans="1:7" x14ac:dyDescent="0.55000000000000004">
      <c r="B6" s="732" t="s">
        <v>888</v>
      </c>
      <c r="F6" s="749"/>
      <c r="G6" s="794"/>
    </row>
    <row r="7" spans="1:7" x14ac:dyDescent="0.55000000000000004">
      <c r="B7" s="732" t="s">
        <v>873</v>
      </c>
      <c r="F7" s="752"/>
      <c r="G7" s="795"/>
    </row>
    <row r="8" spans="1:7" ht="19.2" thickBot="1" x14ac:dyDescent="0.6">
      <c r="B8" s="732" t="s">
        <v>2</v>
      </c>
      <c r="F8" s="796"/>
      <c r="G8" s="797"/>
    </row>
    <row r="9" spans="1:7" s="765" customFormat="1" ht="19.2" thickTop="1" x14ac:dyDescent="0.55000000000000004"/>
    <row r="10" spans="1:7" s="765" customFormat="1" x14ac:dyDescent="0.55000000000000004">
      <c r="A10" s="798">
        <v>2</v>
      </c>
      <c r="B10" s="764" t="s">
        <v>690</v>
      </c>
      <c r="F10" s="734" t="s">
        <v>845</v>
      </c>
      <c r="G10" s="793" t="s">
        <v>846</v>
      </c>
    </row>
    <row r="11" spans="1:7" s="765" customFormat="1" x14ac:dyDescent="0.55000000000000004">
      <c r="A11" s="799"/>
      <c r="B11" s="765" t="s">
        <v>691</v>
      </c>
      <c r="F11" s="749"/>
      <c r="G11" s="794"/>
    </row>
    <row r="12" spans="1:7" s="765" customFormat="1" x14ac:dyDescent="0.55000000000000004">
      <c r="A12" s="799"/>
      <c r="B12" s="765" t="s">
        <v>906</v>
      </c>
      <c r="F12" s="752"/>
      <c r="G12" s="795"/>
    </row>
    <row r="13" spans="1:7" s="765" customFormat="1" ht="19.2" thickBot="1" x14ac:dyDescent="0.6">
      <c r="A13" s="799"/>
      <c r="B13" s="765" t="s">
        <v>907</v>
      </c>
      <c r="F13" s="796"/>
      <c r="G13" s="797"/>
    </row>
    <row r="14" spans="1:7" s="765" customFormat="1" ht="19.2" thickTop="1" x14ac:dyDescent="0.55000000000000004">
      <c r="A14" s="799"/>
    </row>
    <row r="15" spans="1:7" s="765" customFormat="1" x14ac:dyDescent="0.55000000000000004">
      <c r="A15" s="798">
        <v>3</v>
      </c>
      <c r="B15" s="764" t="s">
        <v>692</v>
      </c>
      <c r="F15" s="734" t="s">
        <v>845</v>
      </c>
      <c r="G15" s="793" t="s">
        <v>846</v>
      </c>
    </row>
    <row r="16" spans="1:7" s="765" customFormat="1" x14ac:dyDescent="0.55000000000000004">
      <c r="A16" s="799"/>
      <c r="B16" s="765" t="s">
        <v>874</v>
      </c>
      <c r="F16" s="749"/>
      <c r="G16" s="794"/>
    </row>
    <row r="17" spans="1:8" s="765" customFormat="1" ht="19.2" thickBot="1" x14ac:dyDescent="0.6">
      <c r="A17" s="799"/>
      <c r="B17" s="765" t="s">
        <v>875</v>
      </c>
      <c r="F17" s="796"/>
      <c r="G17" s="797"/>
    </row>
    <row r="18" spans="1:8" s="765" customFormat="1" ht="19.2" thickTop="1" x14ac:dyDescent="0.55000000000000004">
      <c r="A18" s="798">
        <v>4</v>
      </c>
      <c r="B18" s="764" t="s">
        <v>594</v>
      </c>
    </row>
    <row r="19" spans="1:8" s="765" customFormat="1" ht="20.100000000000001" customHeight="1" x14ac:dyDescent="0.55000000000000004">
      <c r="B19" s="764" t="s">
        <v>687</v>
      </c>
    </row>
    <row r="20" spans="1:8" s="765" customFormat="1" ht="20.100000000000001" customHeight="1" x14ac:dyDescent="0.55000000000000004">
      <c r="B20" s="800" t="s">
        <v>308</v>
      </c>
      <c r="C20" s="801"/>
      <c r="F20" s="734" t="s">
        <v>845</v>
      </c>
      <c r="G20" s="793" t="s">
        <v>846</v>
      </c>
    </row>
    <row r="21" spans="1:8" s="765" customFormat="1" ht="20.100000000000001" customHeight="1" x14ac:dyDescent="0.55000000000000004">
      <c r="B21" s="800" t="s">
        <v>309</v>
      </c>
      <c r="C21" s="801"/>
      <c r="F21" s="749"/>
      <c r="G21" s="794"/>
    </row>
    <row r="22" spans="1:8" s="765" customFormat="1" ht="20.100000000000001" customHeight="1" thickBot="1" x14ac:dyDescent="0.6">
      <c r="B22" s="800" t="s">
        <v>310</v>
      </c>
      <c r="C22" s="801"/>
      <c r="F22" s="796"/>
      <c r="G22" s="797"/>
    </row>
    <row r="23" spans="1:8" s="765" customFormat="1" ht="19.2" thickTop="1" x14ac:dyDescent="0.55000000000000004"/>
    <row r="24" spans="1:8" s="765" customFormat="1" x14ac:dyDescent="0.55000000000000004">
      <c r="A24" s="798">
        <v>5</v>
      </c>
      <c r="B24" s="764" t="s">
        <v>693</v>
      </c>
    </row>
    <row r="25" spans="1:8" s="765" customFormat="1" x14ac:dyDescent="0.55000000000000004">
      <c r="B25" s="765" t="s">
        <v>311</v>
      </c>
      <c r="F25" s="734" t="s">
        <v>845</v>
      </c>
      <c r="G25" s="793" t="s">
        <v>846</v>
      </c>
    </row>
    <row r="26" spans="1:8" s="765" customFormat="1" x14ac:dyDescent="0.55000000000000004">
      <c r="A26" s="802"/>
      <c r="B26" s="803" t="s">
        <v>681</v>
      </c>
      <c r="C26" s="802"/>
      <c r="D26" s="802"/>
      <c r="E26" s="802"/>
      <c r="F26" s="804"/>
      <c r="G26" s="805"/>
      <c r="H26" s="802"/>
    </row>
    <row r="27" spans="1:8" s="765" customFormat="1" x14ac:dyDescent="0.55000000000000004">
      <c r="B27" s="806" t="s">
        <v>312</v>
      </c>
      <c r="F27" s="752"/>
      <c r="G27" s="795"/>
    </row>
    <row r="28" spans="1:8" s="765" customFormat="1" ht="19.2" thickBot="1" x14ac:dyDescent="0.6">
      <c r="B28" s="800" t="s">
        <v>310</v>
      </c>
      <c r="F28" s="796"/>
      <c r="G28" s="797"/>
    </row>
    <row r="29" spans="1:8" s="765" customFormat="1" ht="19.2" thickTop="1" x14ac:dyDescent="0.55000000000000004">
      <c r="B29" s="800"/>
    </row>
    <row r="30" spans="1:8" s="765" customFormat="1" x14ac:dyDescent="0.55000000000000004">
      <c r="B30" s="765" t="s">
        <v>313</v>
      </c>
      <c r="F30" s="734" t="s">
        <v>845</v>
      </c>
      <c r="G30" s="793" t="s">
        <v>846</v>
      </c>
    </row>
    <row r="31" spans="1:8" s="765" customFormat="1" x14ac:dyDescent="0.55000000000000004">
      <c r="B31" s="800" t="s">
        <v>314</v>
      </c>
      <c r="F31" s="749"/>
      <c r="G31" s="794"/>
    </row>
    <row r="32" spans="1:8" s="765" customFormat="1" x14ac:dyDescent="0.55000000000000004">
      <c r="B32" s="800" t="s">
        <v>315</v>
      </c>
      <c r="F32" s="752"/>
      <c r="G32" s="795"/>
    </row>
    <row r="33" spans="1:7" s="765" customFormat="1" x14ac:dyDescent="0.55000000000000004">
      <c r="B33" s="800" t="s">
        <v>316</v>
      </c>
      <c r="F33" s="738"/>
      <c r="G33" s="807"/>
    </row>
    <row r="34" spans="1:7" s="765" customFormat="1" ht="19.2" thickBot="1" x14ac:dyDescent="0.6">
      <c r="B34" s="800" t="s">
        <v>317</v>
      </c>
      <c r="F34" s="796"/>
      <c r="G34" s="797"/>
    </row>
    <row r="35" spans="1:7" s="765" customFormat="1" ht="19.2" thickTop="1" x14ac:dyDescent="0.55000000000000004">
      <c r="B35" s="800"/>
    </row>
    <row r="36" spans="1:7" s="765" customFormat="1" x14ac:dyDescent="0.55000000000000004">
      <c r="A36" s="799">
        <v>6</v>
      </c>
      <c r="B36" s="764" t="s">
        <v>694</v>
      </c>
      <c r="F36" s="734" t="s">
        <v>845</v>
      </c>
      <c r="G36" s="793" t="s">
        <v>846</v>
      </c>
    </row>
    <row r="37" spans="1:7" s="765" customFormat="1" x14ac:dyDescent="0.55000000000000004">
      <c r="B37" s="806" t="s">
        <v>876</v>
      </c>
      <c r="F37" s="749"/>
      <c r="G37" s="794"/>
    </row>
    <row r="38" spans="1:7" s="765" customFormat="1" x14ac:dyDescent="0.55000000000000004">
      <c r="B38" s="806"/>
      <c r="C38" s="765" t="s">
        <v>877</v>
      </c>
      <c r="F38" s="752"/>
      <c r="G38" s="795"/>
    </row>
    <row r="39" spans="1:7" s="765" customFormat="1" x14ac:dyDescent="0.55000000000000004">
      <c r="B39" s="806" t="s">
        <v>329</v>
      </c>
      <c r="F39" s="752"/>
      <c r="G39" s="795"/>
    </row>
    <row r="40" spans="1:7" s="765" customFormat="1" ht="19.2" thickBot="1" x14ac:dyDescent="0.6">
      <c r="B40" s="806"/>
      <c r="F40" s="796"/>
      <c r="G40" s="797"/>
    </row>
    <row r="41" spans="1:7" ht="19.2" thickTop="1" x14ac:dyDescent="0.55000000000000004">
      <c r="A41" s="792">
        <v>7</v>
      </c>
      <c r="B41" s="790" t="s">
        <v>701</v>
      </c>
    </row>
    <row r="42" spans="1:7" x14ac:dyDescent="0.55000000000000004">
      <c r="A42" s="792"/>
      <c r="B42" s="732" t="s">
        <v>886</v>
      </c>
    </row>
    <row r="44" spans="1:7" x14ac:dyDescent="0.55000000000000004">
      <c r="A44" s="792">
        <v>8</v>
      </c>
      <c r="B44" s="790" t="s">
        <v>702</v>
      </c>
      <c r="F44" s="808"/>
    </row>
    <row r="45" spans="1:7" x14ac:dyDescent="0.55000000000000004">
      <c r="B45" s="732" t="s">
        <v>703</v>
      </c>
    </row>
    <row r="47" spans="1:7" x14ac:dyDescent="0.55000000000000004">
      <c r="A47" s="808">
        <v>9</v>
      </c>
      <c r="B47" s="790" t="s">
        <v>930</v>
      </c>
    </row>
    <row r="48" spans="1:7" x14ac:dyDescent="0.55000000000000004">
      <c r="B48" s="732" t="s">
        <v>931</v>
      </c>
    </row>
    <row r="50" spans="1:7" x14ac:dyDescent="0.55000000000000004">
      <c r="A50" s="808">
        <v>10</v>
      </c>
      <c r="B50" s="790" t="s">
        <v>932</v>
      </c>
    </row>
    <row r="51" spans="1:7" x14ac:dyDescent="0.55000000000000004">
      <c r="B51" s="732" t="s">
        <v>933</v>
      </c>
    </row>
    <row r="53" spans="1:7" x14ac:dyDescent="0.55000000000000004">
      <c r="A53" s="792">
        <v>11</v>
      </c>
      <c r="B53" s="764" t="s">
        <v>934</v>
      </c>
      <c r="F53" s="765"/>
      <c r="G53" s="765"/>
    </row>
    <row r="54" spans="1:7" x14ac:dyDescent="0.55000000000000004">
      <c r="B54" s="732" t="s">
        <v>908</v>
      </c>
    </row>
    <row r="55" spans="1:7" x14ac:dyDescent="0.55000000000000004">
      <c r="F55" s="734" t="s">
        <v>845</v>
      </c>
      <c r="G55" s="793" t="s">
        <v>846</v>
      </c>
    </row>
    <row r="56" spans="1:7" x14ac:dyDescent="0.55000000000000004">
      <c r="B56" s="732" t="s">
        <v>69</v>
      </c>
      <c r="F56" s="749"/>
      <c r="G56" s="794"/>
    </row>
    <row r="57" spans="1:7" x14ac:dyDescent="0.55000000000000004">
      <c r="B57" s="732" t="s">
        <v>883</v>
      </c>
      <c r="F57" s="752"/>
      <c r="G57" s="795"/>
    </row>
    <row r="58" spans="1:7" x14ac:dyDescent="0.55000000000000004">
      <c r="B58" s="732" t="s">
        <v>884</v>
      </c>
      <c r="F58" s="752"/>
      <c r="G58" s="795"/>
    </row>
    <row r="59" spans="1:7" x14ac:dyDescent="0.55000000000000004">
      <c r="B59" s="732" t="s">
        <v>885</v>
      </c>
      <c r="F59" s="787"/>
      <c r="G59" s="809"/>
    </row>
    <row r="60" spans="1:7" ht="19.2" thickBot="1" x14ac:dyDescent="0.6">
      <c r="B60" s="732" t="s">
        <v>696</v>
      </c>
      <c r="F60" s="796"/>
      <c r="G60" s="797"/>
    </row>
    <row r="61" spans="1:7" ht="19.2" thickTop="1" x14ac:dyDescent="0.55000000000000004"/>
    <row r="62" spans="1:7" x14ac:dyDescent="0.55000000000000004">
      <c r="A62" s="808">
        <v>12</v>
      </c>
      <c r="B62" s="790" t="s">
        <v>847</v>
      </c>
    </row>
    <row r="63" spans="1:7" ht="38.4" customHeight="1" x14ac:dyDescent="0.55000000000000004">
      <c r="A63" s="810" t="s">
        <v>887</v>
      </c>
      <c r="B63" s="811"/>
      <c r="C63" s="811"/>
      <c r="D63" s="811"/>
      <c r="E63" s="811"/>
      <c r="F63" s="811"/>
      <c r="G63" s="812"/>
    </row>
  </sheetData>
  <mergeCells count="2">
    <mergeCell ref="A63:G63"/>
    <mergeCell ref="A3:G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28"/>
  <sheetViews>
    <sheetView view="pageBreakPreview" zoomScale="120" zoomScaleNormal="100" zoomScaleSheetLayoutView="120" workbookViewId="0">
      <selection activeCell="A26" sqref="A26:XFD26"/>
    </sheetView>
  </sheetViews>
  <sheetFormatPr defaultColWidth="8.88671875" defaultRowHeight="15.6" x14ac:dyDescent="0.4"/>
  <cols>
    <col min="1" max="1" width="22.6640625" style="84" customWidth="1"/>
    <col min="2" max="2" width="9.33203125" style="84" bestFit="1" customWidth="1"/>
    <col min="3" max="3" width="14.33203125" style="84" bestFit="1" customWidth="1"/>
    <col min="4" max="4" width="15.6640625" style="84" bestFit="1" customWidth="1"/>
    <col min="5" max="5" width="13.88671875" style="84" bestFit="1" customWidth="1"/>
    <col min="6" max="16384" width="8.88671875" style="84"/>
  </cols>
  <sheetData>
    <row r="1" spans="1:5" ht="16.5" customHeight="1" x14ac:dyDescent="0.45">
      <c r="A1" s="695" t="s">
        <v>3</v>
      </c>
      <c r="B1" s="695"/>
      <c r="C1" s="695"/>
      <c r="D1" s="695"/>
      <c r="E1" s="695"/>
    </row>
    <row r="2" spans="1:5" ht="16.5" customHeight="1" x14ac:dyDescent="0.45">
      <c r="A2" s="695" t="s">
        <v>126</v>
      </c>
      <c r="B2" s="695"/>
      <c r="C2" s="695"/>
      <c r="D2" s="695"/>
      <c r="E2" s="695"/>
    </row>
    <row r="3" spans="1:5" ht="16.5" customHeight="1" x14ac:dyDescent="0.4">
      <c r="A3" s="696" t="s">
        <v>127</v>
      </c>
      <c r="B3" s="696"/>
      <c r="C3" s="696"/>
      <c r="D3" s="696"/>
      <c r="E3" s="696"/>
    </row>
    <row r="4" spans="1:5" x14ac:dyDescent="0.4">
      <c r="A4" s="697" t="s">
        <v>128</v>
      </c>
      <c r="B4" s="697"/>
      <c r="C4" s="697"/>
      <c r="D4" s="697"/>
      <c r="E4" s="697"/>
    </row>
    <row r="5" spans="1:5" x14ac:dyDescent="0.4">
      <c r="B5" s="94"/>
      <c r="C5" s="95"/>
      <c r="D5" s="94"/>
    </row>
    <row r="6" spans="1:5" x14ac:dyDescent="0.4">
      <c r="E6" s="99" t="s">
        <v>129</v>
      </c>
    </row>
    <row r="7" spans="1:5" x14ac:dyDescent="0.4">
      <c r="A7" s="96" t="s">
        <v>0</v>
      </c>
      <c r="B7" s="308" t="s">
        <v>130</v>
      </c>
      <c r="C7" s="309" t="s">
        <v>131</v>
      </c>
      <c r="D7" s="309" t="s">
        <v>132</v>
      </c>
      <c r="E7" s="102" t="s">
        <v>133</v>
      </c>
    </row>
    <row r="8" spans="1:5" x14ac:dyDescent="0.4">
      <c r="A8" s="522"/>
      <c r="B8" s="523">
        <v>1</v>
      </c>
      <c r="C8" s="524">
        <v>2</v>
      </c>
      <c r="D8" s="524">
        <v>3</v>
      </c>
      <c r="E8" s="525">
        <v>4</v>
      </c>
    </row>
    <row r="9" spans="1:5" x14ac:dyDescent="0.4">
      <c r="A9" s="97" t="s">
        <v>331</v>
      </c>
      <c r="B9" s="93"/>
      <c r="C9" s="92"/>
      <c r="D9" s="92"/>
      <c r="E9" s="93"/>
    </row>
    <row r="10" spans="1:5" x14ac:dyDescent="0.4">
      <c r="A10" s="97" t="s">
        <v>332</v>
      </c>
      <c r="B10" s="93"/>
      <c r="C10" s="92"/>
      <c r="D10" s="92"/>
      <c r="E10" s="93"/>
    </row>
    <row r="11" spans="1:5" x14ac:dyDescent="0.4">
      <c r="A11" s="97" t="s">
        <v>333</v>
      </c>
      <c r="B11" s="93"/>
      <c r="C11" s="92"/>
      <c r="D11" s="92"/>
      <c r="E11" s="93"/>
    </row>
    <row r="12" spans="1:5" x14ac:dyDescent="0.4">
      <c r="A12" s="97" t="s">
        <v>334</v>
      </c>
      <c r="B12" s="93"/>
      <c r="C12" s="92"/>
      <c r="D12" s="92"/>
      <c r="E12" s="93"/>
    </row>
    <row r="13" spans="1:5" x14ac:dyDescent="0.4">
      <c r="A13" s="97" t="s">
        <v>335</v>
      </c>
      <c r="B13" s="93"/>
      <c r="C13" s="92"/>
      <c r="D13" s="92"/>
      <c r="E13" s="93"/>
    </row>
    <row r="14" spans="1:5" x14ac:dyDescent="0.4">
      <c r="A14" s="97" t="s">
        <v>56</v>
      </c>
      <c r="B14" s="93"/>
      <c r="C14" s="92"/>
      <c r="D14" s="92"/>
      <c r="E14" s="93"/>
    </row>
    <row r="15" spans="1:5" x14ac:dyDescent="0.4">
      <c r="A15" s="97" t="s">
        <v>707</v>
      </c>
      <c r="B15" s="93"/>
      <c r="C15" s="92"/>
      <c r="D15" s="92"/>
      <c r="E15" s="93"/>
    </row>
    <row r="16" spans="1:5" x14ac:dyDescent="0.4">
      <c r="A16" s="97" t="s">
        <v>71</v>
      </c>
      <c r="B16" s="93"/>
      <c r="C16" s="92"/>
      <c r="D16" s="92"/>
      <c r="E16" s="93"/>
    </row>
    <row r="17" spans="1:5" ht="16.2" thickBot="1" x14ac:dyDescent="0.45">
      <c r="A17" s="310" t="s">
        <v>2</v>
      </c>
      <c r="B17" s="85"/>
      <c r="C17" s="85"/>
      <c r="D17" s="85"/>
      <c r="E17" s="85"/>
    </row>
    <row r="18" spans="1:5" ht="16.8" thickTop="1" thickBot="1" x14ac:dyDescent="0.45">
      <c r="A18" s="311" t="s">
        <v>336</v>
      </c>
      <c r="B18" s="312"/>
      <c r="C18" s="312"/>
      <c r="D18" s="312"/>
      <c r="E18" s="312"/>
    </row>
    <row r="19" spans="1:5" ht="16.2" thickTop="1" x14ac:dyDescent="0.4"/>
    <row r="20" spans="1:5" x14ac:dyDescent="0.4">
      <c r="A20" s="98" t="s">
        <v>138</v>
      </c>
      <c r="C20" s="104" t="s">
        <v>138</v>
      </c>
      <c r="E20" s="104" t="s">
        <v>138</v>
      </c>
    </row>
    <row r="21" spans="1:5" x14ac:dyDescent="0.4">
      <c r="A21" s="98" t="s">
        <v>337</v>
      </c>
      <c r="C21" s="104" t="s">
        <v>338</v>
      </c>
      <c r="E21" s="104" t="s">
        <v>140</v>
      </c>
    </row>
    <row r="22" spans="1:5" x14ac:dyDescent="0.4">
      <c r="A22" s="98" t="s">
        <v>339</v>
      </c>
      <c r="C22" s="104" t="s">
        <v>340</v>
      </c>
      <c r="E22" s="104" t="s">
        <v>141</v>
      </c>
    </row>
    <row r="24" spans="1:5" x14ac:dyDescent="0.4">
      <c r="A24" s="84" t="s">
        <v>20</v>
      </c>
    </row>
    <row r="26" spans="1:5" ht="16.2" thickBot="1" x14ac:dyDescent="0.45">
      <c r="A26" s="89" t="s">
        <v>65</v>
      </c>
    </row>
    <row r="27" spans="1:5" ht="33" customHeight="1" thickTop="1" x14ac:dyDescent="0.4">
      <c r="A27" s="105">
        <v>1</v>
      </c>
      <c r="B27" s="694" t="s">
        <v>142</v>
      </c>
      <c r="C27" s="694"/>
      <c r="D27" s="694"/>
      <c r="E27" s="694"/>
    </row>
    <row r="28" spans="1:5" x14ac:dyDescent="0.4">
      <c r="A28" s="91"/>
    </row>
  </sheetData>
  <mergeCells count="5">
    <mergeCell ref="B27:E27"/>
    <mergeCell ref="A1:E1"/>
    <mergeCell ref="A2:E2"/>
    <mergeCell ref="A3:E3"/>
    <mergeCell ref="A4:E4"/>
  </mergeCells>
  <pageMargins left="0.7" right="0.7" top="0.75" bottom="0.75" header="0.3" footer="0.3"/>
  <pageSetup paperSize="9" fitToHeight="10" orientation="portrait" r:id="rId1"/>
  <headerFooter>
    <oddFooter>&amp;C&amp;P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0"/>
  <sheetViews>
    <sheetView tabSelected="1" view="pageBreakPreview" zoomScale="99" zoomScaleNormal="120" zoomScaleSheetLayoutView="99" workbookViewId="0">
      <selection activeCell="A10" sqref="A10"/>
    </sheetView>
  </sheetViews>
  <sheetFormatPr defaultColWidth="8.88671875" defaultRowHeight="15" x14ac:dyDescent="0.45"/>
  <cols>
    <col min="1" max="1" width="22.6640625" style="814" customWidth="1"/>
    <col min="2" max="2" width="13.88671875" style="814" bestFit="1" customWidth="1"/>
    <col min="3" max="3" width="15.33203125" style="814" bestFit="1" customWidth="1"/>
    <col min="4" max="4" width="8.88671875" style="814"/>
    <col min="5" max="5" width="17.33203125" style="814" bestFit="1" customWidth="1"/>
    <col min="6" max="16384" width="8.88671875" style="814"/>
  </cols>
  <sheetData>
    <row r="1" spans="1:5" ht="16.5" customHeight="1" x14ac:dyDescent="0.45">
      <c r="A1" s="813"/>
      <c r="B1" s="813"/>
      <c r="C1" s="813"/>
      <c r="D1" s="813"/>
      <c r="E1" s="813"/>
    </row>
    <row r="2" spans="1:5" ht="16.5" customHeight="1" x14ac:dyDescent="0.45">
      <c r="A2" s="813" t="s">
        <v>126</v>
      </c>
      <c r="B2" s="813"/>
      <c r="C2" s="813"/>
      <c r="D2" s="813"/>
      <c r="E2" s="813"/>
    </row>
    <row r="3" spans="1:5" ht="16.5" customHeight="1" x14ac:dyDescent="0.45">
      <c r="A3" s="815" t="s">
        <v>699</v>
      </c>
      <c r="B3" s="815"/>
      <c r="C3" s="815"/>
      <c r="D3" s="815"/>
      <c r="E3" s="815"/>
    </row>
    <row r="4" spans="1:5" x14ac:dyDescent="0.45">
      <c r="A4" s="816" t="s">
        <v>128</v>
      </c>
      <c r="B4" s="816"/>
      <c r="C4" s="816"/>
      <c r="D4" s="816"/>
      <c r="E4" s="816"/>
    </row>
    <row r="6" spans="1:5" x14ac:dyDescent="0.45">
      <c r="E6" s="817" t="s">
        <v>129</v>
      </c>
    </row>
    <row r="7" spans="1:5" x14ac:dyDescent="0.45">
      <c r="A7" s="818" t="s">
        <v>0</v>
      </c>
      <c r="B7" s="819" t="s">
        <v>133</v>
      </c>
      <c r="C7" s="819" t="s">
        <v>134</v>
      </c>
      <c r="D7" s="819" t="s">
        <v>697</v>
      </c>
      <c r="E7" s="819" t="s">
        <v>698</v>
      </c>
    </row>
    <row r="8" spans="1:5" x14ac:dyDescent="0.45">
      <c r="A8" s="820" t="s">
        <v>331</v>
      </c>
      <c r="B8" s="821"/>
      <c r="C8" s="822"/>
      <c r="D8" s="822"/>
      <c r="E8" s="822"/>
    </row>
    <row r="9" spans="1:5" x14ac:dyDescent="0.45">
      <c r="A9" s="820" t="s">
        <v>332</v>
      </c>
      <c r="B9" s="821"/>
      <c r="C9" s="822"/>
      <c r="D9" s="822"/>
      <c r="E9" s="822"/>
    </row>
    <row r="10" spans="1:5" x14ac:dyDescent="0.45">
      <c r="A10" s="820" t="s">
        <v>333</v>
      </c>
      <c r="B10" s="821"/>
      <c r="C10" s="822"/>
      <c r="D10" s="822"/>
      <c r="E10" s="822"/>
    </row>
    <row r="11" spans="1:5" x14ac:dyDescent="0.45">
      <c r="A11" s="820" t="s">
        <v>334</v>
      </c>
      <c r="B11" s="821"/>
      <c r="C11" s="822"/>
      <c r="D11" s="822"/>
      <c r="E11" s="822"/>
    </row>
    <row r="12" spans="1:5" x14ac:dyDescent="0.45">
      <c r="A12" s="820" t="s">
        <v>335</v>
      </c>
      <c r="B12" s="821"/>
      <c r="C12" s="822"/>
      <c r="D12" s="822"/>
      <c r="E12" s="822"/>
    </row>
    <row r="13" spans="1:5" x14ac:dyDescent="0.45">
      <c r="A13" s="820" t="s">
        <v>56</v>
      </c>
      <c r="B13" s="821"/>
      <c r="C13" s="822"/>
      <c r="D13" s="822"/>
      <c r="E13" s="822"/>
    </row>
    <row r="14" spans="1:5" x14ac:dyDescent="0.45">
      <c r="A14" s="820" t="s">
        <v>136</v>
      </c>
      <c r="B14" s="821"/>
      <c r="C14" s="822"/>
      <c r="D14" s="822"/>
      <c r="E14" s="822"/>
    </row>
    <row r="15" spans="1:5" x14ac:dyDescent="0.45">
      <c r="A15" s="820"/>
      <c r="B15" s="821"/>
      <c r="C15" s="822"/>
      <c r="D15" s="822"/>
      <c r="E15" s="822"/>
    </row>
    <row r="16" spans="1:5" ht="15.6" thickBot="1" x14ac:dyDescent="0.5">
      <c r="A16" s="823" t="s">
        <v>2</v>
      </c>
      <c r="B16" s="824"/>
      <c r="C16" s="824"/>
      <c r="D16" s="824"/>
      <c r="E16" s="824"/>
    </row>
    <row r="17" spans="1:8" ht="16.2" thickTop="1" thickBot="1" x14ac:dyDescent="0.5">
      <c r="A17" s="825" t="s">
        <v>336</v>
      </c>
      <c r="B17" s="826"/>
      <c r="C17" s="826"/>
      <c r="D17" s="826"/>
      <c r="E17" s="826"/>
    </row>
    <row r="18" spans="1:8" ht="15.6" thickTop="1" x14ac:dyDescent="0.45"/>
    <row r="19" spans="1:8" x14ac:dyDescent="0.45">
      <c r="A19" s="827" t="s">
        <v>138</v>
      </c>
      <c r="C19" s="828" t="s">
        <v>138</v>
      </c>
      <c r="E19" s="829" t="s">
        <v>138</v>
      </c>
    </row>
    <row r="20" spans="1:8" x14ac:dyDescent="0.45">
      <c r="A20" s="827" t="s">
        <v>337</v>
      </c>
      <c r="C20" s="828" t="s">
        <v>338</v>
      </c>
      <c r="E20" s="829" t="s">
        <v>140</v>
      </c>
    </row>
    <row r="21" spans="1:8" x14ac:dyDescent="0.45">
      <c r="A21" s="827" t="s">
        <v>339</v>
      </c>
      <c r="C21" s="828" t="s">
        <v>340</v>
      </c>
      <c r="E21" s="829" t="s">
        <v>141</v>
      </c>
    </row>
    <row r="23" spans="1:8" x14ac:dyDescent="0.45">
      <c r="A23" s="814" t="s">
        <v>20</v>
      </c>
    </row>
    <row r="25" spans="1:8" ht="15.6" thickBot="1" x14ac:dyDescent="0.5">
      <c r="A25" s="830" t="s">
        <v>844</v>
      </c>
    </row>
    <row r="26" spans="1:8" ht="15.6" thickTop="1" x14ac:dyDescent="0.45">
      <c r="A26" s="831" t="s">
        <v>903</v>
      </c>
      <c r="B26" s="831"/>
      <c r="C26" s="831"/>
      <c r="D26" s="831"/>
      <c r="E26" s="831"/>
    </row>
    <row r="27" spans="1:8" x14ac:dyDescent="0.45">
      <c r="A27" s="832"/>
      <c r="B27" s="832"/>
      <c r="C27" s="832"/>
      <c r="D27" s="832"/>
      <c r="E27" s="832"/>
      <c r="F27" s="832"/>
      <c r="G27" s="832"/>
      <c r="H27" s="832"/>
    </row>
    <row r="28" spans="1:8" ht="15.6" thickBot="1" x14ac:dyDescent="0.5">
      <c r="A28" s="833" t="s">
        <v>65</v>
      </c>
    </row>
    <row r="29" spans="1:8" ht="33" customHeight="1" thickTop="1" x14ac:dyDescent="0.45">
      <c r="A29" s="834" t="s">
        <v>889</v>
      </c>
      <c r="B29" s="834"/>
      <c r="C29" s="834"/>
      <c r="D29" s="834"/>
      <c r="E29" s="834"/>
    </row>
    <row r="30" spans="1:8" x14ac:dyDescent="0.45">
      <c r="A30" s="835"/>
    </row>
  </sheetData>
  <mergeCells count="6">
    <mergeCell ref="A29:E29"/>
    <mergeCell ref="A1:E1"/>
    <mergeCell ref="A2:E2"/>
    <mergeCell ref="A3:E3"/>
    <mergeCell ref="A4:E4"/>
    <mergeCell ref="A26:E2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0"/>
  <sheetViews>
    <sheetView view="pageBreakPreview" zoomScaleNormal="100" zoomScaleSheetLayoutView="100" workbookViewId="0">
      <selection activeCell="F27" sqref="F27"/>
    </sheetView>
  </sheetViews>
  <sheetFormatPr defaultColWidth="8.88671875" defaultRowHeight="19.8" x14ac:dyDescent="0.5"/>
  <cols>
    <col min="1" max="1" width="4.5546875" style="54" customWidth="1"/>
    <col min="2" max="2" width="27.109375" style="54" customWidth="1"/>
    <col min="3" max="3" width="6.6640625" style="54" customWidth="1"/>
    <col min="4" max="4" width="13.6640625" style="54" customWidth="1"/>
    <col min="5" max="5" width="17.109375" style="54" customWidth="1"/>
    <col min="6" max="16384" width="8.88671875" style="54"/>
  </cols>
  <sheetData>
    <row r="1" spans="1:6" ht="16.5" customHeight="1" x14ac:dyDescent="0.5">
      <c r="A1" s="698"/>
      <c r="B1" s="698"/>
      <c r="C1" s="698"/>
      <c r="D1" s="698"/>
      <c r="E1" s="698"/>
    </row>
    <row r="2" spans="1:6" ht="16.5" customHeight="1" x14ac:dyDescent="0.5">
      <c r="A2" s="698" t="s">
        <v>126</v>
      </c>
      <c r="B2" s="698"/>
      <c r="C2" s="698"/>
      <c r="D2" s="698"/>
      <c r="E2" s="698"/>
    </row>
    <row r="3" spans="1:6" ht="16.5" customHeight="1" x14ac:dyDescent="0.5">
      <c r="A3" s="699" t="s">
        <v>879</v>
      </c>
      <c r="B3" s="699"/>
      <c r="C3" s="699"/>
      <c r="D3" s="699"/>
      <c r="E3" s="699"/>
    </row>
    <row r="4" spans="1:6" x14ac:dyDescent="0.5">
      <c r="A4" s="700" t="s">
        <v>128</v>
      </c>
      <c r="B4" s="700"/>
      <c r="C4" s="700"/>
      <c r="D4" s="700"/>
      <c r="E4" s="700"/>
    </row>
    <row r="6" spans="1:6" x14ac:dyDescent="0.5">
      <c r="D6" s="608"/>
      <c r="E6" s="76" t="s">
        <v>129</v>
      </c>
    </row>
    <row r="7" spans="1:6" x14ac:dyDescent="0.5">
      <c r="A7" s="69" t="s">
        <v>5</v>
      </c>
      <c r="B7" s="69" t="s">
        <v>0</v>
      </c>
      <c r="C7" s="58" t="s">
        <v>682</v>
      </c>
      <c r="D7" s="58" t="s">
        <v>878</v>
      </c>
      <c r="E7" s="58" t="s">
        <v>439</v>
      </c>
    </row>
    <row r="8" spans="1:6" x14ac:dyDescent="0.5">
      <c r="A8" s="61">
        <v>1</v>
      </c>
      <c r="B8" s="55" t="s">
        <v>880</v>
      </c>
      <c r="C8" s="55"/>
      <c r="D8" s="55"/>
      <c r="E8" s="55"/>
      <c r="F8" s="55"/>
    </row>
    <row r="9" spans="1:6" x14ac:dyDescent="0.5">
      <c r="B9" s="55" t="s">
        <v>890</v>
      </c>
      <c r="C9" s="55"/>
      <c r="D9" s="55"/>
      <c r="E9" s="55"/>
      <c r="F9" s="55"/>
    </row>
    <row r="10" spans="1:6" x14ac:dyDescent="0.5">
      <c r="B10" s="55" t="s">
        <v>891</v>
      </c>
      <c r="C10" s="55"/>
      <c r="D10" s="55"/>
      <c r="E10" s="55"/>
      <c r="F10" s="55"/>
    </row>
    <row r="11" spans="1:6" x14ac:dyDescent="0.5">
      <c r="B11" s="55"/>
      <c r="C11" s="55"/>
      <c r="D11" s="55"/>
      <c r="E11" s="55"/>
      <c r="F11" s="55"/>
    </row>
    <row r="12" spans="1:6" ht="20.399999999999999" thickBot="1" x14ac:dyDescent="0.55000000000000004">
      <c r="A12" s="80"/>
      <c r="B12" s="610" t="s">
        <v>881</v>
      </c>
      <c r="C12" s="610"/>
      <c r="D12" s="610"/>
      <c r="E12" s="611"/>
      <c r="F12" s="55"/>
    </row>
    <row r="13" spans="1:6" ht="20.399999999999999" thickTop="1" x14ac:dyDescent="0.5"/>
    <row r="14" spans="1:6" x14ac:dyDescent="0.5">
      <c r="A14" s="61">
        <v>2</v>
      </c>
      <c r="B14" s="65" t="s">
        <v>892</v>
      </c>
    </row>
    <row r="15" spans="1:6" x14ac:dyDescent="0.5">
      <c r="B15" s="65" t="s">
        <v>895</v>
      </c>
    </row>
    <row r="16" spans="1:6" x14ac:dyDescent="0.5">
      <c r="B16" s="65" t="s">
        <v>894</v>
      </c>
    </row>
    <row r="18" spans="1:5" ht="20.399999999999999" thickBot="1" x14ac:dyDescent="0.55000000000000004">
      <c r="A18" s="80"/>
      <c r="B18" s="610" t="s">
        <v>893</v>
      </c>
      <c r="C18" s="610"/>
      <c r="D18" s="610"/>
      <c r="E18" s="611"/>
    </row>
    <row r="19" spans="1:5" ht="20.399999999999999" thickTop="1" x14ac:dyDescent="0.5"/>
    <row r="20" spans="1:5" ht="88.2" customHeight="1" x14ac:dyDescent="0.5">
      <c r="A20" s="701" t="s">
        <v>909</v>
      </c>
      <c r="B20" s="702"/>
      <c r="C20" s="702"/>
      <c r="D20" s="702"/>
      <c r="E20" s="703"/>
    </row>
  </sheetData>
  <mergeCells count="5">
    <mergeCell ref="A1:E1"/>
    <mergeCell ref="A2:E2"/>
    <mergeCell ref="A3:E3"/>
    <mergeCell ref="A4:E4"/>
    <mergeCell ref="A20:E20"/>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WhiteSpace="0" view="pageBreakPreview" topLeftCell="A7" zoomScale="60" zoomScaleNormal="100" zoomScalePageLayoutView="60" workbookViewId="0">
      <selection activeCell="D37" sqref="D37"/>
    </sheetView>
  </sheetViews>
  <sheetFormatPr defaultColWidth="8.88671875" defaultRowHeight="15.6" x14ac:dyDescent="0.4"/>
  <cols>
    <col min="1" max="1" width="8.88671875" style="84"/>
    <col min="2" max="2" width="2" style="84" bestFit="1" customWidth="1"/>
    <col min="3" max="16384" width="8.88671875" style="84"/>
  </cols>
  <sheetData>
    <row r="1" spans="1:10" ht="16.2" thickTop="1" x14ac:dyDescent="0.4">
      <c r="A1" s="313"/>
      <c r="B1" s="314"/>
      <c r="C1" s="314"/>
      <c r="D1" s="314"/>
      <c r="E1" s="314"/>
      <c r="F1" s="314"/>
      <c r="G1" s="314"/>
      <c r="H1" s="314"/>
      <c r="I1" s="314"/>
      <c r="J1" s="315"/>
    </row>
    <row r="2" spans="1:10" x14ac:dyDescent="0.4">
      <c r="A2" s="316"/>
      <c r="B2" s="90"/>
      <c r="C2" s="90"/>
      <c r="D2" s="90"/>
      <c r="E2" s="90"/>
      <c r="F2" s="90"/>
      <c r="G2" s="90"/>
      <c r="H2" s="90"/>
      <c r="I2" s="90"/>
      <c r="J2" s="317"/>
    </row>
    <row r="3" spans="1:10" x14ac:dyDescent="0.4">
      <c r="A3" s="316"/>
      <c r="B3" s="90"/>
      <c r="C3" s="90"/>
      <c r="D3" s="90"/>
      <c r="E3" s="90"/>
      <c r="F3" s="90"/>
      <c r="G3" s="90"/>
      <c r="H3" s="90"/>
      <c r="I3" s="90"/>
      <c r="J3" s="317"/>
    </row>
    <row r="4" spans="1:10" x14ac:dyDescent="0.4">
      <c r="A4" s="316"/>
      <c r="B4" s="90"/>
      <c r="C4" s="90"/>
      <c r="D4" s="90"/>
      <c r="E4" s="90"/>
      <c r="F4" s="90"/>
      <c r="G4" s="90"/>
      <c r="H4" s="90"/>
      <c r="I4" s="90"/>
      <c r="J4" s="317"/>
    </row>
    <row r="5" spans="1:10" x14ac:dyDescent="0.4">
      <c r="A5" s="316"/>
      <c r="B5" s="90"/>
      <c r="C5" s="90"/>
      <c r="D5" s="90"/>
      <c r="E5" s="90"/>
      <c r="F5" s="90"/>
      <c r="G5" s="90"/>
      <c r="H5" s="90"/>
      <c r="I5" s="90"/>
      <c r="J5" s="317"/>
    </row>
    <row r="6" spans="1:10" x14ac:dyDescent="0.4">
      <c r="A6" s="316"/>
      <c r="B6" s="90"/>
      <c r="C6" s="90"/>
      <c r="D6" s="90"/>
      <c r="E6" s="90"/>
      <c r="F6" s="90"/>
      <c r="G6" s="90"/>
      <c r="H6" s="90"/>
      <c r="I6" s="90"/>
      <c r="J6" s="317"/>
    </row>
    <row r="7" spans="1:10" x14ac:dyDescent="0.4">
      <c r="A7" s="316"/>
      <c r="B7" s="90"/>
      <c r="C7" s="90"/>
      <c r="D7" s="90"/>
      <c r="E7" s="90"/>
      <c r="F7" s="90"/>
      <c r="G7" s="90"/>
      <c r="H7" s="90"/>
      <c r="I7" s="90"/>
      <c r="J7" s="317"/>
    </row>
    <row r="8" spans="1:10" x14ac:dyDescent="0.4">
      <c r="A8" s="316"/>
      <c r="B8" s="90"/>
      <c r="C8" s="90"/>
      <c r="D8" s="90"/>
      <c r="E8" s="90"/>
      <c r="F8" s="90"/>
      <c r="G8" s="90"/>
      <c r="H8" s="90"/>
      <c r="I8" s="90"/>
      <c r="J8" s="317"/>
    </row>
    <row r="9" spans="1:10" x14ac:dyDescent="0.4">
      <c r="A9" s="316"/>
      <c r="B9" s="90"/>
      <c r="C9" s="90"/>
      <c r="D9" s="90"/>
      <c r="E9" s="90"/>
      <c r="F9" s="90"/>
      <c r="G9" s="90"/>
      <c r="H9" s="90"/>
      <c r="I9" s="90"/>
      <c r="J9" s="317"/>
    </row>
    <row r="10" spans="1:10" x14ac:dyDescent="0.4">
      <c r="A10" s="316"/>
      <c r="B10" s="90"/>
      <c r="C10" s="90"/>
      <c r="D10" s="90"/>
      <c r="E10" s="90"/>
      <c r="F10" s="90"/>
      <c r="G10" s="90"/>
      <c r="H10" s="90"/>
      <c r="I10" s="90"/>
      <c r="J10" s="317"/>
    </row>
    <row r="11" spans="1:10" ht="35.4" x14ac:dyDescent="0.8">
      <c r="A11" s="635" t="s">
        <v>341</v>
      </c>
      <c r="B11" s="636"/>
      <c r="C11" s="636"/>
      <c r="D11" s="636"/>
      <c r="E11" s="636"/>
      <c r="F11" s="636"/>
      <c r="G11" s="636"/>
      <c r="H11" s="636"/>
      <c r="I11" s="636"/>
      <c r="J11" s="637"/>
    </row>
    <row r="12" spans="1:10" ht="34.950000000000003" customHeight="1" x14ac:dyDescent="0.7">
      <c r="A12" s="638" t="s">
        <v>342</v>
      </c>
      <c r="B12" s="639"/>
      <c r="C12" s="639"/>
      <c r="D12" s="639"/>
      <c r="E12" s="639"/>
      <c r="F12" s="639"/>
      <c r="G12" s="639"/>
      <c r="H12" s="639"/>
      <c r="I12" s="639"/>
      <c r="J12" s="640"/>
    </row>
    <row r="13" spans="1:10" ht="27.6" customHeight="1" x14ac:dyDescent="0.7">
      <c r="A13" s="638" t="s">
        <v>343</v>
      </c>
      <c r="B13" s="639"/>
      <c r="C13" s="639"/>
      <c r="D13" s="639"/>
      <c r="E13" s="639"/>
      <c r="F13" s="639"/>
      <c r="G13" s="639"/>
      <c r="H13" s="639"/>
      <c r="I13" s="639"/>
      <c r="J13" s="640"/>
    </row>
    <row r="14" spans="1:10" x14ac:dyDescent="0.4">
      <c r="A14" s="316"/>
      <c r="B14" s="318"/>
      <c r="C14" s="90"/>
      <c r="D14" s="90"/>
      <c r="E14" s="90"/>
      <c r="F14" s="90"/>
      <c r="G14" s="90"/>
      <c r="H14" s="90"/>
      <c r="I14" s="90"/>
      <c r="J14" s="317"/>
    </row>
    <row r="15" spans="1:10" x14ac:dyDescent="0.4">
      <c r="A15" s="316"/>
      <c r="B15" s="318"/>
      <c r="C15" s="90"/>
      <c r="D15" s="90"/>
      <c r="E15" s="90"/>
      <c r="F15" s="90"/>
      <c r="G15" s="90"/>
      <c r="H15" s="90"/>
      <c r="I15" s="90"/>
      <c r="J15" s="317"/>
    </row>
    <row r="16" spans="1:10" ht="35.4" x14ac:dyDescent="0.8">
      <c r="A16" s="635" t="s">
        <v>344</v>
      </c>
      <c r="B16" s="636"/>
      <c r="C16" s="636"/>
      <c r="D16" s="636"/>
      <c r="E16" s="636"/>
      <c r="F16" s="636"/>
      <c r="G16" s="636"/>
      <c r="H16" s="636"/>
      <c r="I16" s="636"/>
      <c r="J16" s="637"/>
    </row>
    <row r="17" spans="1:10" ht="15" customHeight="1" x14ac:dyDescent="0.4">
      <c r="A17" s="632" t="str">
        <f>'12034-1'!A4:K4</f>
        <v>नेपाल सरकारको प्राप्ति र भुक्तानीको एकिकृत बार्षिक प्रतिवेदन</v>
      </c>
      <c r="B17" s="633"/>
      <c r="C17" s="633"/>
      <c r="D17" s="633"/>
      <c r="E17" s="633"/>
      <c r="F17" s="633"/>
      <c r="G17" s="633"/>
      <c r="H17" s="633"/>
      <c r="I17" s="633"/>
      <c r="J17" s="634"/>
    </row>
    <row r="18" spans="1:10" ht="16.2" customHeight="1" x14ac:dyDescent="0.4">
      <c r="A18" s="632" t="str">
        <f>'12034-2'!A4</f>
        <v>प्राप्ति र भुक्तानीको बार्षिक प्रतिवेदन</v>
      </c>
      <c r="B18" s="633"/>
      <c r="C18" s="633"/>
      <c r="D18" s="633"/>
      <c r="E18" s="633"/>
      <c r="F18" s="633"/>
      <c r="G18" s="633"/>
      <c r="H18" s="633"/>
      <c r="I18" s="633"/>
      <c r="J18" s="634"/>
    </row>
    <row r="19" spans="1:10" x14ac:dyDescent="0.4">
      <c r="A19" s="632" t="str">
        <f>'12034-3'!A3</f>
        <v>बजेट तुलनात्मक विवरण</v>
      </c>
      <c r="B19" s="633"/>
      <c r="C19" s="633"/>
      <c r="D19" s="633"/>
      <c r="E19" s="633"/>
      <c r="F19" s="633"/>
      <c r="G19" s="633"/>
      <c r="H19" s="633"/>
      <c r="I19" s="633"/>
      <c r="J19" s="634"/>
    </row>
    <row r="20" spans="1:10" x14ac:dyDescent="0.4">
      <c r="A20" s="632" t="s">
        <v>790</v>
      </c>
      <c r="B20" s="633"/>
      <c r="C20" s="633"/>
      <c r="D20" s="633"/>
      <c r="E20" s="633"/>
      <c r="F20" s="633"/>
      <c r="G20" s="633"/>
      <c r="H20" s="633"/>
      <c r="I20" s="633"/>
      <c r="J20" s="634"/>
    </row>
    <row r="21" spans="1:10" x14ac:dyDescent="0.4">
      <c r="A21" s="316"/>
      <c r="B21" s="318"/>
      <c r="C21" s="90"/>
      <c r="D21" s="90"/>
      <c r="E21" s="90"/>
      <c r="F21" s="90"/>
      <c r="G21" s="90"/>
      <c r="H21" s="90"/>
      <c r="I21" s="90"/>
      <c r="J21" s="317"/>
    </row>
    <row r="22" spans="1:10" x14ac:dyDescent="0.4">
      <c r="A22" s="316"/>
      <c r="B22" s="318"/>
      <c r="C22" s="90"/>
      <c r="D22" s="90"/>
      <c r="E22" s="90"/>
      <c r="F22" s="90"/>
      <c r="G22" s="90"/>
      <c r="H22" s="90"/>
      <c r="I22" s="90"/>
      <c r="J22" s="317"/>
    </row>
    <row r="23" spans="1:10" x14ac:dyDescent="0.4">
      <c r="A23" s="316"/>
      <c r="B23" s="90"/>
      <c r="C23" s="90"/>
      <c r="D23" s="90"/>
      <c r="E23" s="90"/>
      <c r="F23" s="90"/>
      <c r="G23" s="90"/>
      <c r="H23" s="90"/>
      <c r="I23" s="90"/>
      <c r="J23" s="317"/>
    </row>
    <row r="24" spans="1:10" x14ac:dyDescent="0.4">
      <c r="A24" s="316"/>
      <c r="B24" s="90"/>
      <c r="C24" s="90"/>
      <c r="D24" s="90"/>
      <c r="E24" s="90"/>
      <c r="F24" s="90"/>
      <c r="G24" s="90"/>
      <c r="H24" s="90"/>
      <c r="I24" s="90"/>
      <c r="J24" s="317"/>
    </row>
    <row r="25" spans="1:10" x14ac:dyDescent="0.4">
      <c r="A25" s="316"/>
      <c r="B25" s="90"/>
      <c r="C25" s="90"/>
      <c r="D25" s="90"/>
      <c r="E25" s="90"/>
      <c r="F25" s="90"/>
      <c r="G25" s="90"/>
      <c r="H25" s="90"/>
      <c r="I25" s="90"/>
      <c r="J25" s="317"/>
    </row>
    <row r="26" spans="1:10" x14ac:dyDescent="0.4">
      <c r="A26" s="316"/>
      <c r="B26" s="90"/>
      <c r="C26" s="90"/>
      <c r="D26" s="90"/>
      <c r="E26" s="90"/>
      <c r="F26" s="90"/>
      <c r="G26" s="90"/>
      <c r="H26" s="90"/>
      <c r="I26" s="90"/>
      <c r="J26" s="317"/>
    </row>
    <row r="27" spans="1:10" x14ac:dyDescent="0.4">
      <c r="A27" s="316"/>
      <c r="B27" s="90"/>
      <c r="C27" s="90"/>
      <c r="D27" s="90"/>
      <c r="E27" s="90"/>
      <c r="F27" s="90"/>
      <c r="G27" s="90"/>
      <c r="H27" s="90"/>
      <c r="I27" s="90"/>
      <c r="J27" s="317"/>
    </row>
    <row r="28" spans="1:10" x14ac:dyDescent="0.4">
      <c r="A28" s="316"/>
      <c r="B28" s="90"/>
      <c r="C28" s="90"/>
      <c r="D28" s="90"/>
      <c r="E28" s="90"/>
      <c r="F28" s="90"/>
      <c r="G28" s="90"/>
      <c r="H28" s="90"/>
      <c r="I28" s="90"/>
      <c r="J28" s="317"/>
    </row>
    <row r="29" spans="1:10" x14ac:dyDescent="0.4">
      <c r="A29" s="316"/>
      <c r="B29" s="90"/>
      <c r="C29" s="90"/>
      <c r="D29" s="90"/>
      <c r="E29" s="90"/>
      <c r="F29" s="90"/>
      <c r="G29" s="90"/>
      <c r="H29" s="90"/>
      <c r="I29" s="90"/>
      <c r="J29" s="317"/>
    </row>
    <row r="30" spans="1:10" x14ac:dyDescent="0.4">
      <c r="A30" s="316"/>
      <c r="B30" s="90"/>
      <c r="C30" s="90"/>
      <c r="D30" s="90"/>
      <c r="E30" s="90"/>
      <c r="F30" s="90"/>
      <c r="G30" s="90"/>
      <c r="H30" s="90"/>
      <c r="I30" s="90"/>
      <c r="J30" s="317"/>
    </row>
    <row r="31" spans="1:10" x14ac:dyDescent="0.4">
      <c r="A31" s="316"/>
      <c r="B31" s="90"/>
      <c r="C31" s="90"/>
      <c r="D31" s="90"/>
      <c r="E31" s="90"/>
      <c r="F31" s="90"/>
      <c r="G31" s="90"/>
      <c r="H31" s="90"/>
      <c r="I31" s="90"/>
      <c r="J31" s="317"/>
    </row>
    <row r="32" spans="1:10" x14ac:dyDescent="0.4">
      <c r="A32" s="316"/>
      <c r="B32" s="90"/>
      <c r="C32" s="90"/>
      <c r="D32" s="90"/>
      <c r="E32" s="90"/>
      <c r="F32" s="90"/>
      <c r="G32" s="90"/>
      <c r="H32" s="90"/>
      <c r="I32" s="90"/>
      <c r="J32" s="317"/>
    </row>
    <row r="33" spans="1:10" x14ac:dyDescent="0.4">
      <c r="A33" s="316"/>
      <c r="B33" s="90"/>
      <c r="C33" s="90"/>
      <c r="D33" s="90"/>
      <c r="E33" s="90"/>
      <c r="F33" s="90"/>
      <c r="G33" s="90"/>
      <c r="H33" s="90"/>
      <c r="I33" s="90"/>
      <c r="J33" s="317"/>
    </row>
    <row r="34" spans="1:10" x14ac:dyDescent="0.4">
      <c r="A34" s="316"/>
      <c r="B34" s="90"/>
      <c r="C34" s="90"/>
      <c r="D34" s="90"/>
      <c r="E34" s="90"/>
      <c r="F34" s="90"/>
      <c r="G34" s="90"/>
      <c r="H34" s="90"/>
      <c r="I34" s="90"/>
      <c r="J34" s="317"/>
    </row>
    <row r="35" spans="1:10" x14ac:dyDescent="0.4">
      <c r="A35" s="316"/>
      <c r="B35" s="90"/>
      <c r="C35" s="90"/>
      <c r="D35" s="90"/>
      <c r="E35" s="90"/>
      <c r="F35" s="90"/>
      <c r="G35" s="90"/>
      <c r="H35" s="90"/>
      <c r="I35" s="90"/>
      <c r="J35" s="317"/>
    </row>
    <row r="36" spans="1:10" x14ac:dyDescent="0.4">
      <c r="A36" s="316"/>
      <c r="B36" s="90"/>
      <c r="C36" s="90"/>
      <c r="D36" s="90"/>
      <c r="E36" s="90"/>
      <c r="F36" s="90"/>
      <c r="G36" s="90"/>
      <c r="H36" s="90"/>
      <c r="I36" s="90"/>
      <c r="J36" s="317"/>
    </row>
    <row r="37" spans="1:10" ht="16.2" thickBot="1" x14ac:dyDescent="0.45">
      <c r="A37" s="319"/>
      <c r="B37" s="320"/>
      <c r="C37" s="320"/>
      <c r="D37" s="320"/>
      <c r="E37" s="320"/>
      <c r="F37" s="320"/>
      <c r="G37" s="320"/>
      <c r="H37" s="320"/>
      <c r="I37" s="320"/>
      <c r="J37" s="321"/>
    </row>
    <row r="38" spans="1:10" ht="16.2" thickTop="1" x14ac:dyDescent="0.4"/>
  </sheetData>
  <mergeCells count="8">
    <mergeCell ref="A19:J19"/>
    <mergeCell ref="A20:J20"/>
    <mergeCell ref="A11:J11"/>
    <mergeCell ref="A12:J12"/>
    <mergeCell ref="A13:J13"/>
    <mergeCell ref="A16:J16"/>
    <mergeCell ref="A17:J17"/>
    <mergeCell ref="A18:J18"/>
  </mergeCells>
  <pageMargins left="0.7" right="0.7" top="0.75" bottom="0.75" header="0.3" footer="0.3"/>
  <pageSetup paperSize="9" scale="98" orientation="portrait"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71"/>
  <sheetViews>
    <sheetView view="pageBreakPreview" zoomScale="160" zoomScaleNormal="80" zoomScaleSheetLayoutView="160" zoomScalePageLayoutView="80" workbookViewId="0">
      <selection activeCell="D37" sqref="D37"/>
    </sheetView>
  </sheetViews>
  <sheetFormatPr defaultColWidth="9.109375" defaultRowHeight="15.6" x14ac:dyDescent="0.4"/>
  <cols>
    <col min="1" max="1" width="9.6640625" style="307" customWidth="1"/>
    <col min="2" max="2" width="39" style="84" customWidth="1"/>
    <col min="3" max="3" width="7.33203125" style="84" customWidth="1"/>
    <col min="4" max="4" width="1.33203125" style="84" customWidth="1"/>
    <col min="5" max="5" width="9" style="84" customWidth="1"/>
    <col min="6" max="6" width="10.5546875" style="84" customWidth="1"/>
    <col min="7" max="7" width="9.5546875" style="84" customWidth="1"/>
    <col min="8" max="8" width="1.109375" style="84" customWidth="1"/>
    <col min="9" max="9" width="9" style="84" customWidth="1"/>
    <col min="10" max="10" width="10.5546875" style="84" customWidth="1"/>
    <col min="11" max="11" width="9.5546875" style="84" customWidth="1"/>
    <col min="12" max="12" width="10.33203125" style="84" customWidth="1"/>
    <col min="13" max="16384" width="9.109375" style="84"/>
  </cols>
  <sheetData>
    <row r="1" spans="1:12" x14ac:dyDescent="0.4">
      <c r="A1" s="704" t="s">
        <v>3</v>
      </c>
      <c r="B1" s="704"/>
      <c r="C1" s="704"/>
      <c r="D1" s="704"/>
      <c r="E1" s="704"/>
      <c r="F1" s="704"/>
      <c r="G1" s="704"/>
      <c r="H1" s="704"/>
      <c r="I1" s="704"/>
      <c r="J1" s="704"/>
      <c r="K1" s="704"/>
      <c r="L1" s="104"/>
    </row>
    <row r="2" spans="1:12" x14ac:dyDescent="0.4">
      <c r="A2" s="704" t="s">
        <v>126</v>
      </c>
      <c r="B2" s="704"/>
      <c r="C2" s="704"/>
      <c r="D2" s="704"/>
      <c r="E2" s="704"/>
      <c r="F2" s="704"/>
      <c r="G2" s="704"/>
      <c r="H2" s="704"/>
      <c r="I2" s="704"/>
      <c r="J2" s="704"/>
      <c r="K2" s="704"/>
      <c r="L2" s="104"/>
    </row>
    <row r="3" spans="1:12" x14ac:dyDescent="0.4">
      <c r="A3" s="704" t="s">
        <v>345</v>
      </c>
      <c r="B3" s="704"/>
      <c r="C3" s="704"/>
      <c r="D3" s="704"/>
      <c r="E3" s="704"/>
      <c r="F3" s="704"/>
      <c r="G3" s="704"/>
      <c r="H3" s="704"/>
      <c r="I3" s="704"/>
      <c r="J3" s="704"/>
      <c r="K3" s="704"/>
      <c r="L3" s="104"/>
    </row>
    <row r="4" spans="1:12" x14ac:dyDescent="0.4">
      <c r="A4" s="705" t="s">
        <v>346</v>
      </c>
      <c r="B4" s="705"/>
      <c r="C4" s="705"/>
      <c r="D4" s="705"/>
      <c r="E4" s="705"/>
      <c r="F4" s="705"/>
      <c r="G4" s="705"/>
      <c r="H4" s="705"/>
      <c r="I4" s="705"/>
      <c r="J4" s="705"/>
      <c r="K4" s="705"/>
      <c r="L4" s="109"/>
    </row>
    <row r="5" spans="1:12" x14ac:dyDescent="0.4">
      <c r="A5" s="705" t="s">
        <v>347</v>
      </c>
      <c r="B5" s="705"/>
      <c r="C5" s="705"/>
      <c r="D5" s="705"/>
      <c r="E5" s="705"/>
      <c r="F5" s="705"/>
      <c r="G5" s="705"/>
      <c r="H5" s="705"/>
      <c r="I5" s="705"/>
      <c r="J5" s="705"/>
      <c r="K5" s="705"/>
      <c r="L5" s="109"/>
    </row>
    <row r="6" spans="1:12" x14ac:dyDescent="0.4">
      <c r="A6" s="697" t="s">
        <v>348</v>
      </c>
      <c r="B6" s="697"/>
      <c r="C6" s="697"/>
      <c r="D6" s="697"/>
      <c r="E6" s="697"/>
      <c r="F6" s="697"/>
      <c r="G6" s="697"/>
      <c r="H6" s="697"/>
      <c r="I6" s="697"/>
      <c r="J6" s="697"/>
      <c r="K6" s="697"/>
      <c r="L6" s="95"/>
    </row>
    <row r="7" spans="1:12" x14ac:dyDescent="0.4">
      <c r="A7" s="697" t="s">
        <v>349</v>
      </c>
      <c r="B7" s="697"/>
      <c r="C7" s="697"/>
      <c r="D7" s="697"/>
      <c r="E7" s="697"/>
      <c r="F7" s="697"/>
      <c r="G7" s="697"/>
      <c r="H7" s="697"/>
      <c r="I7" s="697"/>
      <c r="J7" s="697"/>
      <c r="K7" s="697"/>
      <c r="L7" s="95"/>
    </row>
    <row r="8" spans="1:12" x14ac:dyDescent="0.4">
      <c r="D8" s="90"/>
      <c r="H8" s="90"/>
      <c r="K8" s="322" t="s">
        <v>129</v>
      </c>
      <c r="L8" s="322"/>
    </row>
    <row r="9" spans="1:12" s="325" customFormat="1" ht="15" x14ac:dyDescent="0.3">
      <c r="A9" s="706" t="s">
        <v>5</v>
      </c>
      <c r="B9" s="707" t="s">
        <v>145</v>
      </c>
      <c r="C9" s="708" t="s">
        <v>350</v>
      </c>
      <c r="D9" s="323"/>
      <c r="E9" s="709" t="s">
        <v>351</v>
      </c>
      <c r="F9" s="709"/>
      <c r="G9" s="710"/>
      <c r="H9" s="323"/>
      <c r="I9" s="708" t="s">
        <v>352</v>
      </c>
      <c r="J9" s="709"/>
      <c r="K9" s="710"/>
      <c r="L9" s="324"/>
    </row>
    <row r="10" spans="1:12" s="325" customFormat="1" ht="30" x14ac:dyDescent="0.3">
      <c r="A10" s="706"/>
      <c r="B10" s="707"/>
      <c r="C10" s="708"/>
      <c r="D10" s="323"/>
      <c r="E10" s="326" t="s">
        <v>353</v>
      </c>
      <c r="F10" s="305" t="s">
        <v>354</v>
      </c>
      <c r="G10" s="327" t="s">
        <v>2</v>
      </c>
      <c r="H10" s="323"/>
      <c r="I10" s="326" t="s">
        <v>353</v>
      </c>
      <c r="J10" s="305" t="s">
        <v>354</v>
      </c>
      <c r="K10" s="327" t="s">
        <v>2</v>
      </c>
      <c r="L10" s="328"/>
    </row>
    <row r="11" spans="1:12" s="88" customFormat="1" thickBot="1" x14ac:dyDescent="0.4">
      <c r="A11" s="329">
        <v>1</v>
      </c>
      <c r="B11" s="330" t="s">
        <v>355</v>
      </c>
      <c r="C11" s="331"/>
      <c r="D11" s="332"/>
      <c r="E11" s="333">
        <v>1</v>
      </c>
      <c r="F11" s="334">
        <v>2</v>
      </c>
      <c r="G11" s="334" t="s">
        <v>356</v>
      </c>
      <c r="H11" s="332"/>
      <c r="I11" s="333">
        <v>4</v>
      </c>
      <c r="J11" s="334">
        <v>5</v>
      </c>
      <c r="K11" s="334" t="s">
        <v>357</v>
      </c>
      <c r="L11" s="335"/>
    </row>
    <row r="12" spans="1:12" s="343" customFormat="1" x14ac:dyDescent="0.4">
      <c r="A12" s="336"/>
      <c r="B12" s="337" t="s">
        <v>709</v>
      </c>
      <c r="C12" s="338">
        <v>1</v>
      </c>
      <c r="D12" s="339"/>
      <c r="E12" s="340"/>
      <c r="F12" s="341"/>
      <c r="G12" s="341"/>
      <c r="H12" s="339"/>
      <c r="I12" s="340"/>
      <c r="J12" s="341"/>
      <c r="K12" s="341"/>
      <c r="L12" s="342"/>
    </row>
    <row r="13" spans="1:12" s="343" customFormat="1" x14ac:dyDescent="0.4">
      <c r="A13" s="344">
        <v>11000</v>
      </c>
      <c r="B13" s="345" t="s">
        <v>359</v>
      </c>
      <c r="C13" s="346">
        <v>1.1000000000000001</v>
      </c>
      <c r="D13" s="347"/>
      <c r="E13" s="533"/>
      <c r="F13" s="533"/>
      <c r="G13" s="339"/>
      <c r="H13" s="347"/>
      <c r="I13" s="349"/>
      <c r="J13" s="339"/>
      <c r="K13" s="339"/>
      <c r="L13" s="350"/>
    </row>
    <row r="14" spans="1:12" s="343" customFormat="1" x14ac:dyDescent="0.4">
      <c r="A14" s="344">
        <v>14000</v>
      </c>
      <c r="B14" s="345" t="s">
        <v>362</v>
      </c>
      <c r="C14" s="346">
        <v>1.1000000000000001</v>
      </c>
      <c r="D14" s="347"/>
      <c r="E14" s="533"/>
      <c r="F14" s="417"/>
      <c r="G14" s="339"/>
      <c r="H14" s="347"/>
      <c r="I14" s="349"/>
      <c r="J14" s="339"/>
      <c r="K14" s="339"/>
      <c r="L14" s="350"/>
    </row>
    <row r="15" spans="1:12" s="343" customFormat="1" x14ac:dyDescent="0.4">
      <c r="A15" s="344">
        <v>13000</v>
      </c>
      <c r="B15" s="345" t="s">
        <v>64</v>
      </c>
      <c r="C15" s="346">
        <v>1.2</v>
      </c>
      <c r="D15" s="347"/>
      <c r="E15" s="533"/>
      <c r="F15" s="417"/>
      <c r="G15" s="339"/>
      <c r="H15" s="347"/>
      <c r="I15" s="337"/>
      <c r="J15" s="339"/>
      <c r="K15" s="339"/>
      <c r="L15" s="350"/>
    </row>
    <row r="16" spans="1:12" s="343" customFormat="1" x14ac:dyDescent="0.4">
      <c r="A16" s="344"/>
      <c r="B16" s="337" t="s">
        <v>710</v>
      </c>
      <c r="C16" s="346"/>
      <c r="D16" s="347"/>
      <c r="E16" s="533"/>
      <c r="F16" s="417"/>
      <c r="G16" s="339"/>
      <c r="H16" s="347"/>
      <c r="I16" s="349"/>
      <c r="J16" s="339"/>
      <c r="K16" s="339"/>
      <c r="L16" s="350"/>
    </row>
    <row r="17" spans="1:12" s="343" customFormat="1" x14ac:dyDescent="0.4">
      <c r="A17" s="344">
        <v>15000</v>
      </c>
      <c r="B17" s="345" t="s">
        <v>363</v>
      </c>
      <c r="C17" s="346">
        <v>1.3</v>
      </c>
      <c r="D17" s="347"/>
      <c r="E17" s="533"/>
      <c r="F17" s="417"/>
      <c r="G17" s="339"/>
      <c r="H17" s="347"/>
      <c r="I17" s="337"/>
      <c r="J17" s="339"/>
      <c r="K17" s="339"/>
      <c r="L17" s="350"/>
    </row>
    <row r="18" spans="1:12" s="343" customFormat="1" x14ac:dyDescent="0.4">
      <c r="A18" s="344">
        <v>32121</v>
      </c>
      <c r="B18" s="345" t="s">
        <v>721</v>
      </c>
      <c r="C18" s="346"/>
      <c r="D18" s="347"/>
      <c r="E18" s="533"/>
      <c r="F18" s="417"/>
      <c r="G18" s="339"/>
      <c r="H18" s="347"/>
      <c r="I18" s="337"/>
      <c r="J18" s="339"/>
      <c r="K18" s="339"/>
      <c r="L18" s="350"/>
    </row>
    <row r="19" spans="1:12" s="343" customFormat="1" x14ac:dyDescent="0.4">
      <c r="A19" s="344"/>
      <c r="B19" s="337" t="s">
        <v>364</v>
      </c>
      <c r="C19" s="351">
        <v>2</v>
      </c>
      <c r="D19" s="347"/>
      <c r="E19" s="533"/>
      <c r="F19" s="417"/>
      <c r="G19" s="339"/>
      <c r="H19" s="347"/>
      <c r="I19" s="337"/>
      <c r="J19" s="339"/>
      <c r="K19" s="339"/>
      <c r="L19" s="350"/>
    </row>
    <row r="20" spans="1:12" s="343" customFormat="1" x14ac:dyDescent="0.4">
      <c r="A20" s="344" t="s">
        <v>365</v>
      </c>
      <c r="B20" s="345" t="s">
        <v>712</v>
      </c>
      <c r="C20" s="346">
        <v>2.1</v>
      </c>
      <c r="D20" s="347"/>
      <c r="E20" s="534"/>
      <c r="F20" s="417"/>
      <c r="G20" s="339"/>
      <c r="H20" s="347"/>
      <c r="I20" s="349"/>
      <c r="J20" s="339"/>
      <c r="K20" s="339"/>
      <c r="L20" s="350"/>
    </row>
    <row r="21" spans="1:12" s="343" customFormat="1" x14ac:dyDescent="0.4">
      <c r="A21" s="344" t="s">
        <v>367</v>
      </c>
      <c r="B21" s="345" t="s">
        <v>368</v>
      </c>
      <c r="C21" s="346">
        <v>2.2000000000000002</v>
      </c>
      <c r="D21" s="347"/>
      <c r="E21" s="533"/>
      <c r="F21" s="417"/>
      <c r="G21" s="339"/>
      <c r="H21" s="347"/>
      <c r="I21" s="337"/>
      <c r="J21" s="339"/>
      <c r="K21" s="339"/>
      <c r="L21" s="350"/>
    </row>
    <row r="22" spans="1:12" s="343" customFormat="1" x14ac:dyDescent="0.4">
      <c r="A22" s="344"/>
      <c r="B22" s="345" t="s">
        <v>369</v>
      </c>
      <c r="C22" s="346">
        <v>2.2000000000000002</v>
      </c>
      <c r="D22" s="347"/>
      <c r="E22" s="533"/>
      <c r="F22" s="417"/>
      <c r="G22" s="339"/>
      <c r="H22" s="347"/>
      <c r="I22" s="337"/>
      <c r="J22" s="339"/>
      <c r="K22" s="339"/>
      <c r="L22" s="350"/>
    </row>
    <row r="23" spans="1:12" s="343" customFormat="1" x14ac:dyDescent="0.4">
      <c r="A23" s="344" t="s">
        <v>370</v>
      </c>
      <c r="B23" s="345" t="s">
        <v>371</v>
      </c>
      <c r="C23" s="346">
        <v>2.4</v>
      </c>
      <c r="D23" s="347"/>
      <c r="E23" s="534"/>
      <c r="F23" s="417"/>
      <c r="G23" s="339"/>
      <c r="H23" s="347"/>
      <c r="I23" s="349"/>
      <c r="J23" s="339"/>
      <c r="K23" s="339"/>
      <c r="L23" s="350"/>
    </row>
    <row r="24" spans="1:12" s="343" customFormat="1" x14ac:dyDescent="0.4">
      <c r="A24" s="344">
        <v>33241</v>
      </c>
      <c r="B24" s="345" t="s">
        <v>372</v>
      </c>
      <c r="C24" s="346">
        <v>2.5</v>
      </c>
      <c r="D24" s="347"/>
      <c r="E24" s="534"/>
      <c r="F24" s="417"/>
      <c r="G24" s="339"/>
      <c r="H24" s="347"/>
      <c r="I24" s="349"/>
      <c r="J24" s="339"/>
      <c r="K24" s="339"/>
      <c r="L24" s="350"/>
    </row>
    <row r="25" spans="1:12" s="355" customFormat="1" x14ac:dyDescent="0.4">
      <c r="A25" s="352"/>
      <c r="B25" s="353" t="s">
        <v>373</v>
      </c>
      <c r="C25" s="351">
        <v>3</v>
      </c>
      <c r="D25" s="347"/>
      <c r="E25" s="533"/>
      <c r="F25" s="535"/>
      <c r="G25" s="347"/>
      <c r="H25" s="347"/>
      <c r="I25" s="353"/>
      <c r="J25" s="347"/>
      <c r="K25" s="347"/>
      <c r="L25" s="354"/>
    </row>
    <row r="26" spans="1:12" s="343" customFormat="1" x14ac:dyDescent="0.4">
      <c r="A26" s="356" t="s">
        <v>375</v>
      </c>
      <c r="B26" s="357" t="s">
        <v>376</v>
      </c>
      <c r="C26" s="358"/>
      <c r="D26" s="339"/>
      <c r="E26" s="536"/>
      <c r="F26" s="537"/>
      <c r="G26" s="359"/>
      <c r="H26" s="339"/>
      <c r="I26" s="360"/>
      <c r="J26" s="359"/>
      <c r="K26" s="359"/>
      <c r="L26" s="350"/>
    </row>
    <row r="27" spans="1:12" s="343" customFormat="1" x14ac:dyDescent="0.4">
      <c r="A27" s="361">
        <v>2</v>
      </c>
      <c r="B27" s="362" t="s">
        <v>273</v>
      </c>
      <c r="C27" s="353"/>
      <c r="D27" s="363"/>
      <c r="E27" s="538"/>
      <c r="F27" s="417"/>
      <c r="G27" s="339"/>
      <c r="H27" s="363"/>
      <c r="I27" s="337"/>
      <c r="J27" s="339"/>
      <c r="K27" s="339"/>
      <c r="L27" s="350"/>
    </row>
    <row r="28" spans="1:12" s="355" customFormat="1" x14ac:dyDescent="0.4">
      <c r="A28" s="352">
        <v>2.1</v>
      </c>
      <c r="B28" s="364" t="s">
        <v>377</v>
      </c>
      <c r="C28" s="351">
        <v>4</v>
      </c>
      <c r="D28" s="347"/>
      <c r="E28" s="533"/>
      <c r="F28" s="533"/>
      <c r="G28" s="347"/>
      <c r="H28" s="347"/>
      <c r="I28" s="353"/>
      <c r="J28" s="347"/>
      <c r="K28" s="347"/>
      <c r="L28" s="354"/>
    </row>
    <row r="29" spans="1:12" s="355" customFormat="1" x14ac:dyDescent="0.4">
      <c r="A29" s="344">
        <v>21000</v>
      </c>
      <c r="B29" s="365" t="s">
        <v>379</v>
      </c>
      <c r="C29" s="353"/>
      <c r="D29" s="347"/>
      <c r="E29" s="539"/>
      <c r="F29" s="535"/>
      <c r="G29" s="347"/>
      <c r="H29" s="347"/>
      <c r="I29" s="353"/>
      <c r="J29" s="347"/>
      <c r="K29" s="347"/>
      <c r="L29" s="354"/>
    </row>
    <row r="30" spans="1:12" s="355" customFormat="1" x14ac:dyDescent="0.4">
      <c r="A30" s="344">
        <v>22000</v>
      </c>
      <c r="B30" s="365" t="s">
        <v>380</v>
      </c>
      <c r="C30" s="353"/>
      <c r="D30" s="347"/>
      <c r="E30" s="539"/>
      <c r="F30" s="535"/>
      <c r="G30" s="347"/>
      <c r="H30" s="347"/>
      <c r="I30" s="353"/>
      <c r="J30" s="347"/>
      <c r="K30" s="347"/>
      <c r="L30" s="354"/>
    </row>
    <row r="31" spans="1:12" s="355" customFormat="1" x14ac:dyDescent="0.4">
      <c r="A31" s="344">
        <v>24000</v>
      </c>
      <c r="B31" s="365" t="s">
        <v>381</v>
      </c>
      <c r="C31" s="353"/>
      <c r="D31" s="347"/>
      <c r="E31" s="539"/>
      <c r="F31" s="535"/>
      <c r="G31" s="347"/>
      <c r="H31" s="347"/>
      <c r="I31" s="353"/>
      <c r="J31" s="347"/>
      <c r="K31" s="347"/>
      <c r="L31" s="354"/>
    </row>
    <row r="32" spans="1:12" s="355" customFormat="1" x14ac:dyDescent="0.4">
      <c r="A32" s="344">
        <v>25000</v>
      </c>
      <c r="B32" s="365" t="s">
        <v>382</v>
      </c>
      <c r="C32" s="353"/>
      <c r="D32" s="347"/>
      <c r="E32" s="539"/>
      <c r="F32" s="535"/>
      <c r="G32" s="347"/>
      <c r="H32" s="347"/>
      <c r="I32" s="353"/>
      <c r="J32" s="347"/>
      <c r="K32" s="347"/>
      <c r="L32" s="354"/>
    </row>
    <row r="33" spans="1:12" s="355" customFormat="1" x14ac:dyDescent="0.4">
      <c r="A33" s="344">
        <v>26000</v>
      </c>
      <c r="B33" s="365" t="s">
        <v>383</v>
      </c>
      <c r="C33" s="353"/>
      <c r="D33" s="347"/>
      <c r="E33" s="539"/>
      <c r="F33" s="535"/>
      <c r="G33" s="347"/>
      <c r="H33" s="347"/>
      <c r="I33" s="353"/>
      <c r="J33" s="347"/>
      <c r="K33" s="347"/>
      <c r="L33" s="354"/>
    </row>
    <row r="34" spans="1:12" s="355" customFormat="1" x14ac:dyDescent="0.4">
      <c r="A34" s="344">
        <v>27000</v>
      </c>
      <c r="B34" s="365" t="s">
        <v>384</v>
      </c>
      <c r="C34" s="353"/>
      <c r="D34" s="347"/>
      <c r="E34" s="539"/>
      <c r="F34" s="535"/>
      <c r="G34" s="347"/>
      <c r="H34" s="347"/>
      <c r="I34" s="353"/>
      <c r="J34" s="347"/>
      <c r="K34" s="347"/>
      <c r="L34" s="354"/>
    </row>
    <row r="35" spans="1:12" s="355" customFormat="1" x14ac:dyDescent="0.4">
      <c r="A35" s="344">
        <v>28000</v>
      </c>
      <c r="B35" s="365" t="s">
        <v>150</v>
      </c>
      <c r="C35" s="353"/>
      <c r="D35" s="347"/>
      <c r="E35" s="539"/>
      <c r="F35" s="535"/>
      <c r="G35" s="347"/>
      <c r="H35" s="347"/>
      <c r="I35" s="353"/>
      <c r="J35" s="347"/>
      <c r="K35" s="347"/>
      <c r="L35" s="354"/>
    </row>
    <row r="36" spans="1:12" s="355" customFormat="1" x14ac:dyDescent="0.4">
      <c r="A36" s="366">
        <v>31000</v>
      </c>
      <c r="B36" s="367" t="s">
        <v>385</v>
      </c>
      <c r="C36" s="351">
        <v>4</v>
      </c>
      <c r="D36" s="347"/>
      <c r="E36" s="533"/>
      <c r="F36" s="535"/>
      <c r="G36" s="347"/>
      <c r="H36" s="347"/>
      <c r="I36" s="353"/>
      <c r="J36" s="347"/>
      <c r="K36" s="347"/>
      <c r="L36" s="354"/>
    </row>
    <row r="37" spans="1:12" s="355" customFormat="1" x14ac:dyDescent="0.4">
      <c r="A37" s="366">
        <v>31100</v>
      </c>
      <c r="B37" s="368" t="s">
        <v>386</v>
      </c>
      <c r="C37" s="353"/>
      <c r="D37" s="347"/>
      <c r="E37" s="539"/>
      <c r="F37" s="535"/>
      <c r="G37" s="347"/>
      <c r="H37" s="347"/>
      <c r="I37" s="353"/>
      <c r="J37" s="347"/>
      <c r="K37" s="347"/>
      <c r="L37" s="354"/>
    </row>
    <row r="38" spans="1:12" s="355" customFormat="1" x14ac:dyDescent="0.4">
      <c r="A38" s="344">
        <v>31110</v>
      </c>
      <c r="B38" s="369" t="s">
        <v>387</v>
      </c>
      <c r="C38" s="353"/>
      <c r="D38" s="347"/>
      <c r="E38" s="539"/>
      <c r="F38" s="535"/>
      <c r="G38" s="347"/>
      <c r="H38" s="347"/>
      <c r="I38" s="353"/>
      <c r="J38" s="347"/>
      <c r="K38" s="347"/>
      <c r="L38" s="354"/>
    </row>
    <row r="39" spans="1:12" s="355" customFormat="1" x14ac:dyDescent="0.4">
      <c r="A39" s="344">
        <v>31120</v>
      </c>
      <c r="B39" s="369" t="s">
        <v>388</v>
      </c>
      <c r="C39" s="353"/>
      <c r="D39" s="347"/>
      <c r="E39" s="539"/>
      <c r="F39" s="535"/>
      <c r="G39" s="347"/>
      <c r="H39" s="347"/>
      <c r="I39" s="353"/>
      <c r="J39" s="347"/>
      <c r="K39" s="347"/>
      <c r="L39" s="354"/>
    </row>
    <row r="40" spans="1:12" s="355" customFormat="1" x14ac:dyDescent="0.4">
      <c r="A40" s="344" t="s">
        <v>389</v>
      </c>
      <c r="B40" s="369" t="s">
        <v>390</v>
      </c>
      <c r="C40" s="353"/>
      <c r="D40" s="347"/>
      <c r="E40" s="539"/>
      <c r="F40" s="535"/>
      <c r="G40" s="347"/>
      <c r="H40" s="347"/>
      <c r="I40" s="353"/>
      <c r="J40" s="347"/>
      <c r="K40" s="347"/>
      <c r="L40" s="354"/>
    </row>
    <row r="41" spans="1:12" s="355" customFormat="1" x14ac:dyDescent="0.4">
      <c r="A41" s="344">
        <v>31150</v>
      </c>
      <c r="B41" s="369" t="s">
        <v>391</v>
      </c>
      <c r="C41" s="353"/>
      <c r="D41" s="347"/>
      <c r="E41" s="539"/>
      <c r="F41" s="535"/>
      <c r="G41" s="347"/>
      <c r="H41" s="347"/>
      <c r="I41" s="353"/>
      <c r="J41" s="347"/>
      <c r="K41" s="347"/>
      <c r="L41" s="354"/>
    </row>
    <row r="42" spans="1:12" s="355" customFormat="1" x14ac:dyDescent="0.4">
      <c r="A42" s="344">
        <v>31170</v>
      </c>
      <c r="B42" s="369" t="s">
        <v>392</v>
      </c>
      <c r="C42" s="353"/>
      <c r="D42" s="347"/>
      <c r="E42" s="539"/>
      <c r="F42" s="535"/>
      <c r="G42" s="347"/>
      <c r="H42" s="347"/>
      <c r="I42" s="353"/>
      <c r="J42" s="347"/>
      <c r="K42" s="347"/>
      <c r="L42" s="354"/>
    </row>
    <row r="43" spans="1:12" s="355" customFormat="1" x14ac:dyDescent="0.4">
      <c r="A43" s="366">
        <v>31400</v>
      </c>
      <c r="B43" s="368" t="s">
        <v>393</v>
      </c>
      <c r="C43" s="351">
        <v>4</v>
      </c>
      <c r="D43" s="347"/>
      <c r="E43" s="539"/>
      <c r="F43" s="535"/>
      <c r="G43" s="347"/>
      <c r="H43" s="347"/>
      <c r="I43" s="353"/>
      <c r="J43" s="347"/>
      <c r="K43" s="347"/>
      <c r="L43" s="354"/>
    </row>
    <row r="44" spans="1:12" s="355" customFormat="1" x14ac:dyDescent="0.4">
      <c r="A44" s="344">
        <v>31410</v>
      </c>
      <c r="B44" s="369" t="s">
        <v>394</v>
      </c>
      <c r="C44" s="353"/>
      <c r="D44" s="347"/>
      <c r="E44" s="539"/>
      <c r="F44" s="535"/>
      <c r="G44" s="347"/>
      <c r="H44" s="347"/>
      <c r="I44" s="353"/>
      <c r="J44" s="347"/>
      <c r="K44" s="347"/>
      <c r="L44" s="354"/>
    </row>
    <row r="45" spans="1:12" s="355" customFormat="1" x14ac:dyDescent="0.4">
      <c r="A45" s="344">
        <v>31440</v>
      </c>
      <c r="B45" s="369" t="s">
        <v>711</v>
      </c>
      <c r="C45" s="353"/>
      <c r="D45" s="347"/>
      <c r="E45" s="539"/>
      <c r="F45" s="535"/>
      <c r="G45" s="347"/>
      <c r="H45" s="347"/>
      <c r="I45" s="353"/>
      <c r="J45" s="347"/>
      <c r="K45" s="347"/>
      <c r="L45" s="354"/>
    </row>
    <row r="46" spans="1:12" s="355" customFormat="1" x14ac:dyDescent="0.4">
      <c r="A46" s="366">
        <v>32000</v>
      </c>
      <c r="B46" s="367" t="s">
        <v>396</v>
      </c>
      <c r="C46" s="351">
        <v>5</v>
      </c>
      <c r="D46" s="347"/>
      <c r="E46" s="540"/>
      <c r="F46" s="535"/>
      <c r="G46" s="347"/>
      <c r="H46" s="347"/>
      <c r="I46" s="353"/>
      <c r="J46" s="347"/>
      <c r="K46" s="347"/>
      <c r="L46" s="354"/>
    </row>
    <row r="47" spans="1:12" s="355" customFormat="1" x14ac:dyDescent="0.4">
      <c r="A47" s="344" t="s">
        <v>397</v>
      </c>
      <c r="B47" s="365" t="s">
        <v>398</v>
      </c>
      <c r="C47" s="370">
        <v>5.2</v>
      </c>
      <c r="D47" s="347"/>
      <c r="E47" s="539"/>
      <c r="F47" s="535"/>
      <c r="G47" s="347"/>
      <c r="H47" s="347"/>
      <c r="I47" s="353"/>
      <c r="J47" s="347"/>
      <c r="K47" s="347"/>
      <c r="L47" s="354"/>
    </row>
    <row r="48" spans="1:12" s="355" customFormat="1" x14ac:dyDescent="0.4">
      <c r="A48" s="344">
        <v>32200</v>
      </c>
      <c r="B48" s="365" t="s">
        <v>400</v>
      </c>
      <c r="C48" s="370">
        <v>5.2</v>
      </c>
      <c r="D48" s="347"/>
      <c r="E48" s="539"/>
      <c r="F48" s="535"/>
      <c r="G48" s="347"/>
      <c r="H48" s="347"/>
      <c r="I48" s="353"/>
      <c r="J48" s="347"/>
      <c r="K48" s="347"/>
      <c r="L48" s="354"/>
    </row>
    <row r="49" spans="1:12" s="355" customFormat="1" x14ac:dyDescent="0.4">
      <c r="A49" s="352">
        <v>2.4</v>
      </c>
      <c r="B49" s="371" t="s">
        <v>401</v>
      </c>
      <c r="C49" s="351">
        <v>1</v>
      </c>
      <c r="D49" s="347"/>
      <c r="E49" s="533"/>
      <c r="F49" s="535"/>
      <c r="G49" s="347"/>
      <c r="H49" s="347"/>
      <c r="I49" s="353"/>
      <c r="J49" s="347"/>
      <c r="K49" s="347"/>
      <c r="L49" s="354"/>
    </row>
    <row r="50" spans="1:12" s="343" customFormat="1" x14ac:dyDescent="0.4">
      <c r="A50" s="372" t="s">
        <v>402</v>
      </c>
      <c r="B50" s="357" t="s">
        <v>403</v>
      </c>
      <c r="C50" s="373"/>
      <c r="D50" s="339"/>
      <c r="E50" s="541"/>
      <c r="F50" s="542"/>
      <c r="G50" s="374"/>
      <c r="H50" s="339"/>
      <c r="I50" s="375"/>
      <c r="J50" s="374"/>
      <c r="K50" s="374"/>
      <c r="L50" s="350"/>
    </row>
    <row r="51" spans="1:12" s="343" customFormat="1" x14ac:dyDescent="0.4">
      <c r="A51" s="372" t="s">
        <v>404</v>
      </c>
      <c r="B51" s="376" t="s">
        <v>405</v>
      </c>
      <c r="C51" s="373"/>
      <c r="D51" s="339"/>
      <c r="E51" s="541"/>
      <c r="F51" s="542"/>
      <c r="G51" s="374"/>
      <c r="H51" s="339"/>
      <c r="I51" s="375"/>
      <c r="J51" s="374"/>
      <c r="K51" s="374"/>
      <c r="L51" s="350"/>
    </row>
    <row r="52" spans="1:12" s="343" customFormat="1" x14ac:dyDescent="0.4">
      <c r="A52" s="372" t="s">
        <v>406</v>
      </c>
      <c r="B52" s="377" t="s">
        <v>407</v>
      </c>
      <c r="C52" s="373"/>
      <c r="D52" s="339"/>
      <c r="E52" s="537"/>
      <c r="F52" s="542"/>
      <c r="G52" s="374"/>
      <c r="H52" s="339"/>
      <c r="I52" s="375"/>
      <c r="J52" s="374"/>
      <c r="K52" s="374"/>
      <c r="L52" s="350"/>
    </row>
    <row r="53" spans="1:12" s="343" customFormat="1" x14ac:dyDescent="0.4">
      <c r="A53" s="378" t="s">
        <v>408</v>
      </c>
      <c r="B53" s="379" t="s">
        <v>409</v>
      </c>
      <c r="C53" s="380">
        <v>6</v>
      </c>
      <c r="D53" s="339"/>
      <c r="E53" s="533"/>
      <c r="F53" s="542"/>
      <c r="G53" s="374"/>
      <c r="H53" s="339"/>
      <c r="I53" s="375"/>
      <c r="J53" s="374"/>
      <c r="K53" s="374"/>
      <c r="L53" s="350"/>
    </row>
    <row r="54" spans="1:12" s="343" customFormat="1" x14ac:dyDescent="0.4">
      <c r="A54" s="344" t="s">
        <v>411</v>
      </c>
      <c r="B54" s="345" t="s">
        <v>412</v>
      </c>
      <c r="C54" s="346">
        <v>2.2999999999999998</v>
      </c>
      <c r="D54" s="347"/>
      <c r="E54" s="533"/>
      <c r="F54" s="417"/>
      <c r="G54" s="339"/>
      <c r="H54" s="347"/>
      <c r="I54" s="349"/>
      <c r="J54" s="339"/>
      <c r="K54" s="339"/>
      <c r="L54" s="350"/>
    </row>
    <row r="55" spans="1:12" s="355" customFormat="1" x14ac:dyDescent="0.4">
      <c r="A55" s="344" t="s">
        <v>414</v>
      </c>
      <c r="B55" s="365" t="s">
        <v>415</v>
      </c>
      <c r="C55" s="381">
        <v>5.0999999999999996</v>
      </c>
      <c r="D55" s="347"/>
      <c r="E55" s="539"/>
      <c r="F55" s="535"/>
      <c r="G55" s="347"/>
      <c r="H55" s="347"/>
      <c r="I55" s="353"/>
      <c r="J55" s="347"/>
      <c r="K55" s="347"/>
      <c r="L55" s="354"/>
    </row>
    <row r="56" spans="1:12" s="355" customFormat="1" x14ac:dyDescent="0.4">
      <c r="A56" s="344" t="s">
        <v>408</v>
      </c>
      <c r="B56" s="365" t="s">
        <v>416</v>
      </c>
      <c r="C56" s="381">
        <v>6</v>
      </c>
      <c r="D56" s="347"/>
      <c r="E56" s="533"/>
      <c r="F56" s="535"/>
      <c r="G56" s="347"/>
      <c r="H56" s="347"/>
      <c r="I56" s="353"/>
      <c r="J56" s="347"/>
      <c r="K56" s="347"/>
      <c r="L56" s="354"/>
    </row>
    <row r="57" spans="1:12" s="343" customFormat="1" ht="16.2" thickBot="1" x14ac:dyDescent="0.45">
      <c r="A57" s="382" t="s">
        <v>118</v>
      </c>
      <c r="B57" s="383" t="s">
        <v>417</v>
      </c>
      <c r="C57" s="384"/>
      <c r="D57" s="339"/>
      <c r="E57" s="543"/>
      <c r="F57" s="544"/>
      <c r="G57" s="385"/>
      <c r="H57" s="339"/>
      <c r="I57" s="386"/>
      <c r="J57" s="385"/>
      <c r="K57" s="385"/>
      <c r="L57" s="350"/>
    </row>
    <row r="58" spans="1:12" s="343" customFormat="1" ht="16.2" thickTop="1" x14ac:dyDescent="0.4">
      <c r="A58" s="344" t="s">
        <v>418</v>
      </c>
      <c r="B58" s="347" t="s">
        <v>419</v>
      </c>
      <c r="C58" s="351"/>
      <c r="D58" s="339"/>
      <c r="E58" s="538"/>
      <c r="F58" s="417"/>
      <c r="G58" s="339"/>
      <c r="H58" s="339"/>
      <c r="I58" s="337"/>
      <c r="J58" s="339"/>
      <c r="K58" s="339"/>
      <c r="L58" s="350"/>
    </row>
    <row r="59" spans="1:12" s="343" customFormat="1" x14ac:dyDescent="0.4">
      <c r="A59" s="352">
        <v>3.2</v>
      </c>
      <c r="B59" s="347" t="s">
        <v>420</v>
      </c>
      <c r="C59" s="351"/>
      <c r="D59" s="339"/>
      <c r="E59" s="533"/>
      <c r="F59" s="417"/>
      <c r="G59" s="339"/>
      <c r="H59" s="339"/>
      <c r="I59" s="337"/>
      <c r="J59" s="339"/>
      <c r="K59" s="339"/>
      <c r="L59" s="350"/>
    </row>
    <row r="60" spans="1:12" s="355" customFormat="1" ht="16.2" thickBot="1" x14ac:dyDescent="0.45">
      <c r="A60" s="382" t="s">
        <v>422</v>
      </c>
      <c r="B60" s="383" t="s">
        <v>423</v>
      </c>
      <c r="C60" s="387">
        <v>7</v>
      </c>
      <c r="D60" s="347"/>
      <c r="E60" s="545"/>
      <c r="F60" s="546"/>
      <c r="G60" s="388"/>
      <c r="H60" s="347"/>
      <c r="I60" s="384"/>
      <c r="J60" s="388"/>
      <c r="K60" s="388"/>
      <c r="L60" s="354"/>
    </row>
    <row r="61" spans="1:12" ht="16.2" thickTop="1" x14ac:dyDescent="0.4">
      <c r="A61" s="389" t="s">
        <v>424</v>
      </c>
      <c r="C61" s="84" t="s">
        <v>425</v>
      </c>
    </row>
    <row r="63" spans="1:12" x14ac:dyDescent="0.4">
      <c r="B63" s="84" t="s">
        <v>138</v>
      </c>
      <c r="F63" s="84" t="s">
        <v>138</v>
      </c>
      <c r="J63" s="84" t="s">
        <v>138</v>
      </c>
    </row>
    <row r="64" spans="1:12" x14ac:dyDescent="0.4">
      <c r="B64" s="84" t="s">
        <v>426</v>
      </c>
      <c r="F64" s="84" t="s">
        <v>427</v>
      </c>
      <c r="J64" s="84" t="s">
        <v>318</v>
      </c>
    </row>
    <row r="65" spans="1:11" x14ac:dyDescent="0.4">
      <c r="B65" s="84" t="s">
        <v>119</v>
      </c>
      <c r="F65" s="84" t="s">
        <v>119</v>
      </c>
      <c r="J65" s="84" t="s">
        <v>119</v>
      </c>
    </row>
    <row r="66" spans="1:11" x14ac:dyDescent="0.4">
      <c r="B66" s="84" t="s">
        <v>149</v>
      </c>
      <c r="F66" s="84" t="s">
        <v>149</v>
      </c>
      <c r="J66" s="84" t="s">
        <v>149</v>
      </c>
    </row>
    <row r="67" spans="1:11" x14ac:dyDescent="0.4">
      <c r="B67" s="84" t="s">
        <v>20</v>
      </c>
      <c r="F67" s="84" t="s">
        <v>20</v>
      </c>
      <c r="J67" s="84" t="s">
        <v>20</v>
      </c>
    </row>
    <row r="68" spans="1:11" ht="19.8" x14ac:dyDescent="0.5">
      <c r="A68" s="390"/>
      <c r="B68" s="391" t="s">
        <v>714</v>
      </c>
      <c r="C68" s="392"/>
      <c r="D68" s="392"/>
      <c r="E68" s="392"/>
      <c r="F68" s="392"/>
      <c r="G68" s="392"/>
      <c r="H68" s="392"/>
      <c r="I68" s="392"/>
      <c r="J68" s="392"/>
      <c r="K68" s="393"/>
    </row>
    <row r="69" spans="1:11" ht="19.8" x14ac:dyDescent="0.5">
      <c r="A69" s="394"/>
      <c r="B69" s="395" t="s">
        <v>713</v>
      </c>
      <c r="C69" s="396"/>
      <c r="D69" s="396"/>
      <c r="E69" s="396"/>
      <c r="F69" s="396"/>
      <c r="G69" s="396"/>
      <c r="H69" s="396"/>
      <c r="I69" s="396"/>
      <c r="J69" s="396"/>
      <c r="K69" s="397"/>
    </row>
    <row r="70" spans="1:11" ht="19.8" x14ac:dyDescent="0.5">
      <c r="A70" s="398"/>
      <c r="B70" s="399" t="s">
        <v>428</v>
      </c>
      <c r="C70" s="400"/>
      <c r="D70" s="400"/>
      <c r="E70" s="400"/>
      <c r="F70" s="400"/>
      <c r="G70" s="400"/>
      <c r="H70" s="400"/>
      <c r="I70" s="400"/>
      <c r="J70" s="400"/>
      <c r="K70" s="401"/>
    </row>
    <row r="71" spans="1:11" x14ac:dyDescent="0.4">
      <c r="B71" s="84" t="s">
        <v>715</v>
      </c>
    </row>
  </sheetData>
  <mergeCells count="12">
    <mergeCell ref="A7:K7"/>
    <mergeCell ref="A9:A10"/>
    <mergeCell ref="B9:B10"/>
    <mergeCell ref="C9:C10"/>
    <mergeCell ref="E9:G9"/>
    <mergeCell ref="I9:K9"/>
    <mergeCell ref="A6:K6"/>
    <mergeCell ref="A1:K1"/>
    <mergeCell ref="A2:K2"/>
    <mergeCell ref="A3:K3"/>
    <mergeCell ref="A4:K4"/>
    <mergeCell ref="A5:K5"/>
  </mergeCells>
  <pageMargins left="0.7" right="0.7" top="0.75" bottom="0.75" header="0.3" footer="0.3"/>
  <pageSetup paperSize="9" scale="73" orientation="landscape" r:id="rId1"/>
  <headerFooter>
    <oddFooter>&amp;C&amp;P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view="pageBreakPreview" zoomScale="140" zoomScaleNormal="80" zoomScaleSheetLayoutView="140" zoomScalePageLayoutView="85" workbookViewId="0">
      <selection activeCell="D37" sqref="D37"/>
    </sheetView>
  </sheetViews>
  <sheetFormatPr defaultColWidth="9.109375" defaultRowHeight="15.6" x14ac:dyDescent="0.4"/>
  <cols>
    <col min="1" max="1" width="10" style="405" customWidth="1"/>
    <col min="2" max="2" width="33.33203125" style="355" customWidth="1"/>
    <col min="3" max="3" width="7.33203125" style="355" customWidth="1"/>
    <col min="4" max="4" width="2.33203125" style="355" customWidth="1"/>
    <col min="5" max="5" width="9" style="355" customWidth="1"/>
    <col min="6" max="6" width="11.109375" style="355" customWidth="1"/>
    <col min="7" max="7" width="10.5546875" style="355" customWidth="1"/>
    <col min="8" max="8" width="6.33203125" style="355" bestFit="1" customWidth="1"/>
    <col min="9" max="9" width="9.5546875" style="355" customWidth="1"/>
    <col min="10" max="10" width="2.33203125" style="355" customWidth="1"/>
    <col min="11" max="11" width="10.5546875" style="355" customWidth="1"/>
    <col min="12" max="12" width="11.6640625" style="355" customWidth="1"/>
    <col min="13" max="13" width="9.33203125" style="355" bestFit="1" customWidth="1"/>
    <col min="14" max="14" width="9.33203125" style="355" customWidth="1"/>
    <col min="15" max="15" width="10.33203125" style="355" customWidth="1"/>
    <col min="16" max="16" width="2.109375" style="355" customWidth="1"/>
    <col min="17" max="17" width="10.33203125" style="355" customWidth="1"/>
    <col min="18" max="18" width="4.88671875" style="355" customWidth="1"/>
    <col min="19" max="16384" width="9.109375" style="355"/>
  </cols>
  <sheetData>
    <row r="1" spans="1:18" ht="14.7" customHeight="1" x14ac:dyDescent="0.4">
      <c r="A1" s="712" t="s">
        <v>3</v>
      </c>
      <c r="B1" s="712"/>
      <c r="C1" s="712"/>
      <c r="D1" s="712"/>
      <c r="E1" s="712"/>
      <c r="F1" s="712"/>
      <c r="G1" s="712"/>
      <c r="H1" s="712"/>
      <c r="I1" s="712"/>
      <c r="J1" s="712"/>
      <c r="K1" s="712"/>
      <c r="L1" s="712"/>
      <c r="M1" s="712"/>
      <c r="N1" s="712"/>
      <c r="O1" s="712"/>
      <c r="P1" s="402"/>
      <c r="Q1" s="402"/>
    </row>
    <row r="2" spans="1:18" ht="14.7" customHeight="1" x14ac:dyDescent="0.4">
      <c r="A2" s="712" t="s">
        <v>126</v>
      </c>
      <c r="B2" s="712"/>
      <c r="C2" s="712"/>
      <c r="D2" s="712"/>
      <c r="E2" s="712"/>
      <c r="F2" s="712"/>
      <c r="G2" s="712"/>
      <c r="H2" s="712"/>
      <c r="I2" s="712"/>
      <c r="J2" s="712"/>
      <c r="K2" s="712"/>
      <c r="L2" s="712"/>
      <c r="M2" s="712"/>
      <c r="N2" s="712"/>
      <c r="O2" s="712"/>
      <c r="P2" s="402"/>
      <c r="Q2" s="402"/>
    </row>
    <row r="3" spans="1:18" ht="14.7" customHeight="1" x14ac:dyDescent="0.4">
      <c r="A3" s="712" t="s">
        <v>345</v>
      </c>
      <c r="B3" s="712"/>
      <c r="C3" s="712"/>
      <c r="D3" s="712"/>
      <c r="E3" s="712"/>
      <c r="F3" s="712"/>
      <c r="G3" s="712"/>
      <c r="H3" s="712"/>
      <c r="I3" s="712"/>
      <c r="J3" s="712"/>
      <c r="K3" s="712"/>
      <c r="L3" s="712"/>
      <c r="M3" s="712"/>
      <c r="N3" s="712"/>
      <c r="O3" s="712"/>
      <c r="P3" s="402"/>
      <c r="Q3" s="402"/>
    </row>
    <row r="4" spans="1:18" ht="14.7" customHeight="1" x14ac:dyDescent="0.4">
      <c r="A4" s="713" t="s">
        <v>429</v>
      </c>
      <c r="B4" s="713"/>
      <c r="C4" s="713"/>
      <c r="D4" s="713"/>
      <c r="E4" s="713"/>
      <c r="F4" s="713"/>
      <c r="G4" s="713"/>
      <c r="H4" s="713"/>
      <c r="I4" s="713"/>
      <c r="J4" s="713"/>
      <c r="K4" s="713"/>
      <c r="L4" s="713"/>
      <c r="M4" s="713"/>
      <c r="N4" s="713"/>
      <c r="O4" s="713"/>
      <c r="P4" s="403"/>
      <c r="Q4" s="403"/>
    </row>
    <row r="5" spans="1:18" ht="14.7" customHeight="1" x14ac:dyDescent="0.4">
      <c r="A5" s="711" t="s">
        <v>430</v>
      </c>
      <c r="B5" s="711"/>
      <c r="C5" s="711"/>
      <c r="D5" s="711"/>
      <c r="E5" s="711"/>
      <c r="F5" s="711"/>
      <c r="G5" s="711"/>
      <c r="H5" s="711"/>
      <c r="I5" s="711"/>
      <c r="J5" s="711"/>
      <c r="K5" s="711"/>
      <c r="L5" s="711"/>
      <c r="M5" s="711"/>
      <c r="N5" s="711"/>
      <c r="O5" s="711"/>
      <c r="P5" s="403"/>
      <c r="Q5" s="403"/>
    </row>
    <row r="6" spans="1:18" ht="14.7" customHeight="1" x14ac:dyDescent="0.4">
      <c r="A6" s="711" t="s">
        <v>348</v>
      </c>
      <c r="B6" s="711"/>
      <c r="C6" s="711"/>
      <c r="D6" s="711"/>
      <c r="E6" s="711"/>
      <c r="F6" s="711"/>
      <c r="G6" s="711"/>
      <c r="H6" s="711"/>
      <c r="I6" s="711"/>
      <c r="J6" s="711"/>
      <c r="K6" s="711"/>
      <c r="L6" s="711"/>
      <c r="M6" s="711"/>
      <c r="N6" s="711"/>
      <c r="O6" s="711"/>
      <c r="P6" s="404"/>
      <c r="Q6" s="404"/>
    </row>
    <row r="7" spans="1:18" ht="14.7" customHeight="1" x14ac:dyDescent="0.4">
      <c r="A7" s="711" t="s">
        <v>349</v>
      </c>
      <c r="B7" s="711"/>
      <c r="C7" s="711"/>
      <c r="D7" s="711"/>
      <c r="E7" s="711"/>
      <c r="F7" s="711"/>
      <c r="G7" s="711"/>
      <c r="H7" s="711"/>
      <c r="I7" s="711"/>
      <c r="J7" s="711"/>
      <c r="K7" s="711"/>
      <c r="L7" s="711"/>
      <c r="M7" s="711"/>
      <c r="N7" s="711"/>
      <c r="O7" s="711"/>
      <c r="P7" s="404"/>
      <c r="Q7" s="404"/>
    </row>
    <row r="8" spans="1:18" x14ac:dyDescent="0.4">
      <c r="D8" s="354"/>
      <c r="J8" s="354"/>
      <c r="O8" s="406" t="s">
        <v>129</v>
      </c>
      <c r="P8" s="406"/>
      <c r="Q8" s="406"/>
    </row>
    <row r="9" spans="1:18" s="409" customFormat="1" ht="15" x14ac:dyDescent="0.3">
      <c r="A9" s="717" t="s">
        <v>5</v>
      </c>
      <c r="B9" s="718" t="s">
        <v>145</v>
      </c>
      <c r="C9" s="719" t="s">
        <v>350</v>
      </c>
      <c r="D9" s="407"/>
      <c r="E9" s="720" t="s">
        <v>351</v>
      </c>
      <c r="F9" s="720"/>
      <c r="G9" s="720"/>
      <c r="H9" s="720"/>
      <c r="I9" s="721"/>
      <c r="J9" s="407"/>
      <c r="K9" s="719" t="s">
        <v>352</v>
      </c>
      <c r="L9" s="720"/>
      <c r="M9" s="720"/>
      <c r="N9" s="720"/>
      <c r="O9" s="721"/>
      <c r="P9" s="408"/>
      <c r="Q9" s="408"/>
    </row>
    <row r="10" spans="1:18" s="409" customFormat="1" ht="14.7" customHeight="1" x14ac:dyDescent="0.3">
      <c r="A10" s="717"/>
      <c r="B10" s="718"/>
      <c r="C10" s="719"/>
      <c r="D10" s="407"/>
      <c r="E10" s="722" t="s">
        <v>353</v>
      </c>
      <c r="F10" s="723"/>
      <c r="G10" s="714" t="s">
        <v>354</v>
      </c>
      <c r="H10" s="714"/>
      <c r="I10" s="715" t="s">
        <v>2</v>
      </c>
      <c r="J10" s="407"/>
      <c r="K10" s="722" t="s">
        <v>353</v>
      </c>
      <c r="L10" s="723"/>
      <c r="M10" s="714" t="s">
        <v>354</v>
      </c>
      <c r="N10" s="714"/>
      <c r="O10" s="715" t="s">
        <v>2</v>
      </c>
      <c r="P10" s="410"/>
      <c r="Q10" s="410"/>
    </row>
    <row r="11" spans="1:18" s="413" customFormat="1" ht="39.6" customHeight="1" x14ac:dyDescent="0.3">
      <c r="A11" s="717"/>
      <c r="B11" s="718"/>
      <c r="C11" s="719"/>
      <c r="D11" s="407"/>
      <c r="E11" s="411" t="s">
        <v>431</v>
      </c>
      <c r="F11" s="412" t="s">
        <v>432</v>
      </c>
      <c r="G11" s="412" t="s">
        <v>433</v>
      </c>
      <c r="H11" s="412" t="s">
        <v>143</v>
      </c>
      <c r="I11" s="716"/>
      <c r="J11" s="407"/>
      <c r="K11" s="411" t="s">
        <v>431</v>
      </c>
      <c r="L11" s="412" t="s">
        <v>432</v>
      </c>
      <c r="M11" s="412" t="s">
        <v>433</v>
      </c>
      <c r="N11" s="412" t="s">
        <v>143</v>
      </c>
      <c r="O11" s="716"/>
      <c r="P11" s="410"/>
      <c r="Q11" s="410"/>
      <c r="R11" s="408"/>
    </row>
    <row r="12" spans="1:18" s="423" customFormat="1" thickBot="1" x14ac:dyDescent="0.4">
      <c r="A12" s="414"/>
      <c r="B12" s="415"/>
      <c r="C12" s="416"/>
      <c r="D12" s="417"/>
      <c r="E12" s="418">
        <v>1</v>
      </c>
      <c r="F12" s="419">
        <v>2</v>
      </c>
      <c r="G12" s="419">
        <v>3</v>
      </c>
      <c r="H12" s="419">
        <v>4</v>
      </c>
      <c r="I12" s="419" t="s">
        <v>434</v>
      </c>
      <c r="J12" s="417"/>
      <c r="K12" s="419">
        <v>6</v>
      </c>
      <c r="L12" s="420">
        <v>7</v>
      </c>
      <c r="M12" s="420">
        <v>8</v>
      </c>
      <c r="N12" s="420">
        <v>9</v>
      </c>
      <c r="O12" s="420" t="s">
        <v>435</v>
      </c>
      <c r="P12" s="421"/>
      <c r="Q12" s="421"/>
      <c r="R12" s="422"/>
    </row>
    <row r="13" spans="1:18" s="343" customFormat="1" x14ac:dyDescent="0.4">
      <c r="A13" s="336"/>
      <c r="B13" s="337" t="s">
        <v>358</v>
      </c>
      <c r="C13" s="338">
        <v>1</v>
      </c>
      <c r="D13" s="339"/>
      <c r="E13" s="340"/>
      <c r="F13" s="341"/>
      <c r="G13" s="341"/>
      <c r="H13" s="339"/>
      <c r="I13" s="340"/>
      <c r="J13" s="341"/>
      <c r="K13" s="341"/>
      <c r="L13" s="424"/>
      <c r="M13" s="375"/>
      <c r="N13" s="375"/>
      <c r="O13" s="375"/>
    </row>
    <row r="14" spans="1:18" s="343" customFormat="1" x14ac:dyDescent="0.4">
      <c r="A14" s="344">
        <v>11000</v>
      </c>
      <c r="B14" s="345" t="s">
        <v>359</v>
      </c>
      <c r="C14" s="346">
        <v>1.1000000000000001</v>
      </c>
      <c r="D14" s="347"/>
      <c r="E14" s="348" t="s">
        <v>360</v>
      </c>
      <c r="F14" s="348" t="s">
        <v>361</v>
      </c>
      <c r="G14" s="339"/>
      <c r="H14" s="347"/>
      <c r="I14" s="349"/>
      <c r="J14" s="339"/>
      <c r="K14" s="339"/>
      <c r="L14" s="339"/>
      <c r="M14" s="337"/>
      <c r="N14" s="337"/>
      <c r="O14" s="337"/>
    </row>
    <row r="15" spans="1:18" s="343" customFormat="1" x14ac:dyDescent="0.4">
      <c r="A15" s="344">
        <v>14000</v>
      </c>
      <c r="B15" s="345" t="s">
        <v>362</v>
      </c>
      <c r="C15" s="346">
        <v>1.1000000000000001</v>
      </c>
      <c r="D15" s="347"/>
      <c r="E15" s="348" t="s">
        <v>360</v>
      </c>
      <c r="F15" s="339"/>
      <c r="G15" s="339"/>
      <c r="H15" s="347"/>
      <c r="I15" s="349"/>
      <c r="J15" s="339"/>
      <c r="K15" s="339"/>
      <c r="L15" s="339"/>
      <c r="M15" s="337"/>
      <c r="N15" s="337"/>
      <c r="O15" s="337"/>
    </row>
    <row r="16" spans="1:18" s="343" customFormat="1" x14ac:dyDescent="0.4">
      <c r="A16" s="344">
        <v>13000</v>
      </c>
      <c r="B16" s="345" t="s">
        <v>64</v>
      </c>
      <c r="C16" s="346">
        <v>1.2</v>
      </c>
      <c r="D16" s="347"/>
      <c r="E16" s="348" t="s">
        <v>360</v>
      </c>
      <c r="F16" s="339"/>
      <c r="G16" s="339"/>
      <c r="H16" s="347"/>
      <c r="I16" s="337"/>
      <c r="J16" s="339"/>
      <c r="K16" s="339"/>
      <c r="L16" s="339"/>
      <c r="M16" s="337"/>
      <c r="N16" s="337"/>
      <c r="O16" s="337"/>
    </row>
    <row r="17" spans="1:15" s="343" customFormat="1" x14ac:dyDescent="0.4">
      <c r="A17" s="344">
        <v>15000</v>
      </c>
      <c r="B17" s="345" t="s">
        <v>363</v>
      </c>
      <c r="C17" s="346">
        <v>1.3</v>
      </c>
      <c r="D17" s="347"/>
      <c r="E17" s="348" t="s">
        <v>360</v>
      </c>
      <c r="F17" s="339"/>
      <c r="G17" s="339"/>
      <c r="H17" s="347"/>
      <c r="I17" s="337"/>
      <c r="J17" s="339"/>
      <c r="K17" s="339"/>
      <c r="L17" s="339"/>
      <c r="M17" s="337"/>
      <c r="N17" s="337"/>
      <c r="O17" s="337"/>
    </row>
    <row r="18" spans="1:15" s="343" customFormat="1" x14ac:dyDescent="0.4">
      <c r="A18" s="344"/>
      <c r="B18" s="337" t="s">
        <v>710</v>
      </c>
      <c r="C18" s="346"/>
      <c r="D18" s="347"/>
      <c r="E18" s="348"/>
      <c r="F18" s="339"/>
      <c r="G18" s="339"/>
      <c r="H18" s="347"/>
      <c r="I18" s="337"/>
      <c r="J18" s="339"/>
      <c r="K18" s="339"/>
      <c r="L18" s="339"/>
      <c r="M18" s="337"/>
      <c r="N18" s="337"/>
      <c r="O18" s="337"/>
    </row>
    <row r="19" spans="1:15" s="343" customFormat="1" x14ac:dyDescent="0.4">
      <c r="A19" s="344">
        <v>15000</v>
      </c>
      <c r="B19" s="345" t="s">
        <v>363</v>
      </c>
      <c r="C19" s="346"/>
      <c r="D19" s="347"/>
      <c r="E19" s="348"/>
      <c r="F19" s="339"/>
      <c r="G19" s="339"/>
      <c r="H19" s="347"/>
      <c r="I19" s="337"/>
      <c r="J19" s="339"/>
      <c r="K19" s="339"/>
      <c r="L19" s="339"/>
      <c r="M19" s="337"/>
      <c r="N19" s="337"/>
      <c r="O19" s="337"/>
    </row>
    <row r="20" spans="1:15" s="343" customFormat="1" x14ac:dyDescent="0.4">
      <c r="A20" s="344">
        <v>32121</v>
      </c>
      <c r="B20" s="345" t="s">
        <v>721</v>
      </c>
      <c r="C20" s="351">
        <v>2</v>
      </c>
      <c r="D20" s="347"/>
      <c r="E20" s="348"/>
      <c r="F20" s="339"/>
      <c r="G20" s="339"/>
      <c r="H20" s="347"/>
      <c r="I20" s="337"/>
      <c r="J20" s="339"/>
      <c r="K20" s="339"/>
      <c r="L20" s="339"/>
      <c r="M20" s="337"/>
      <c r="N20" s="337"/>
      <c r="O20" s="337"/>
    </row>
    <row r="21" spans="1:15" s="343" customFormat="1" x14ac:dyDescent="0.4">
      <c r="A21" s="344"/>
      <c r="B21" s="337" t="s">
        <v>364</v>
      </c>
      <c r="C21" s="351"/>
      <c r="D21" s="347"/>
      <c r="E21" s="348"/>
      <c r="F21" s="339"/>
      <c r="G21" s="339"/>
      <c r="H21" s="347"/>
      <c r="I21" s="337"/>
      <c r="J21" s="339"/>
      <c r="K21" s="339"/>
      <c r="L21" s="339"/>
      <c r="M21" s="337"/>
      <c r="N21" s="337"/>
      <c r="O21" s="337"/>
    </row>
    <row r="22" spans="1:15" s="343" customFormat="1" x14ac:dyDescent="0.4">
      <c r="A22" s="344" t="s">
        <v>365</v>
      </c>
      <c r="B22" s="345" t="s">
        <v>366</v>
      </c>
      <c r="C22" s="346">
        <v>2.1</v>
      </c>
      <c r="D22" s="347"/>
      <c r="E22" s="425"/>
      <c r="F22" s="339"/>
      <c r="G22" s="339"/>
      <c r="H22" s="347"/>
      <c r="I22" s="349"/>
      <c r="J22" s="339"/>
      <c r="K22" s="339"/>
      <c r="L22" s="339"/>
      <c r="M22" s="337"/>
      <c r="N22" s="337"/>
      <c r="O22" s="337"/>
    </row>
    <row r="23" spans="1:15" s="343" customFormat="1" x14ac:dyDescent="0.4">
      <c r="A23" s="344" t="s">
        <v>367</v>
      </c>
      <c r="B23" s="345" t="s">
        <v>368</v>
      </c>
      <c r="C23" s="346">
        <v>2.2000000000000002</v>
      </c>
      <c r="D23" s="347"/>
      <c r="E23" s="348"/>
      <c r="F23" s="339"/>
      <c r="G23" s="339"/>
      <c r="H23" s="347"/>
      <c r="I23" s="337"/>
      <c r="J23" s="339"/>
      <c r="K23" s="339"/>
      <c r="L23" s="339"/>
      <c r="M23" s="337"/>
      <c r="N23" s="337"/>
      <c r="O23" s="337"/>
    </row>
    <row r="24" spans="1:15" s="343" customFormat="1" x14ac:dyDescent="0.4">
      <c r="A24" s="344"/>
      <c r="B24" s="345" t="s">
        <v>369</v>
      </c>
      <c r="C24" s="346">
        <v>2.2000000000000002</v>
      </c>
      <c r="D24" s="347"/>
      <c r="E24" s="348"/>
      <c r="F24" s="339"/>
      <c r="G24" s="339"/>
      <c r="H24" s="347"/>
      <c r="I24" s="337"/>
      <c r="J24" s="339"/>
      <c r="K24" s="339"/>
      <c r="L24" s="339"/>
      <c r="M24" s="337"/>
      <c r="N24" s="337"/>
      <c r="O24" s="337"/>
    </row>
    <row r="25" spans="1:15" s="343" customFormat="1" x14ac:dyDescent="0.4">
      <c r="A25" s="344" t="s">
        <v>370</v>
      </c>
      <c r="B25" s="345" t="s">
        <v>371</v>
      </c>
      <c r="C25" s="346">
        <v>2.4</v>
      </c>
      <c r="D25" s="347"/>
      <c r="E25" s="425">
        <v>0</v>
      </c>
      <c r="F25" s="339"/>
      <c r="G25" s="339"/>
      <c r="H25" s="347"/>
      <c r="I25" s="349"/>
      <c r="J25" s="339"/>
      <c r="K25" s="339"/>
      <c r="L25" s="339"/>
      <c r="M25" s="337"/>
      <c r="N25" s="337"/>
      <c r="O25" s="337"/>
    </row>
    <row r="26" spans="1:15" s="343" customFormat="1" x14ac:dyDescent="0.4">
      <c r="A26" s="344"/>
      <c r="B26" s="345" t="s">
        <v>372</v>
      </c>
      <c r="C26" s="346">
        <v>2.5</v>
      </c>
      <c r="D26" s="347"/>
      <c r="E26" s="425"/>
      <c r="F26" s="339"/>
      <c r="G26" s="339"/>
      <c r="H26" s="347"/>
      <c r="I26" s="349"/>
      <c r="J26" s="339"/>
      <c r="K26" s="339"/>
      <c r="L26" s="339"/>
      <c r="M26" s="337"/>
      <c r="N26" s="337"/>
      <c r="O26" s="337"/>
    </row>
    <row r="27" spans="1:15" x14ac:dyDescent="0.4">
      <c r="A27" s="352"/>
      <c r="B27" s="337" t="s">
        <v>373</v>
      </c>
      <c r="C27" s="351">
        <v>3</v>
      </c>
      <c r="D27" s="347"/>
      <c r="E27" s="348" t="s">
        <v>374</v>
      </c>
      <c r="F27" s="347"/>
      <c r="G27" s="347"/>
      <c r="H27" s="347"/>
      <c r="I27" s="353"/>
      <c r="J27" s="347"/>
      <c r="K27" s="347"/>
      <c r="L27" s="426"/>
      <c r="M27" s="427"/>
      <c r="N27" s="427"/>
      <c r="O27" s="427"/>
    </row>
    <row r="28" spans="1:15" s="343" customFormat="1" x14ac:dyDescent="0.4">
      <c r="A28" s="356" t="s">
        <v>375</v>
      </c>
      <c r="B28" s="357" t="s">
        <v>376</v>
      </c>
      <c r="C28" s="358"/>
      <c r="D28" s="339"/>
      <c r="E28" s="360"/>
      <c r="F28" s="359"/>
      <c r="G28" s="359"/>
      <c r="H28" s="359"/>
      <c r="I28" s="360"/>
      <c r="J28" s="359"/>
      <c r="K28" s="359"/>
      <c r="L28" s="359"/>
      <c r="M28" s="359"/>
      <c r="N28" s="359"/>
      <c r="O28" s="359"/>
    </row>
    <row r="29" spans="1:15" s="343" customFormat="1" x14ac:dyDescent="0.4">
      <c r="A29" s="361">
        <v>2</v>
      </c>
      <c r="B29" s="362" t="s">
        <v>273</v>
      </c>
      <c r="C29" s="353"/>
      <c r="D29" s="363"/>
      <c r="E29" s="337"/>
      <c r="F29" s="339"/>
      <c r="G29" s="339"/>
      <c r="H29" s="363"/>
      <c r="I29" s="337"/>
      <c r="J29" s="339"/>
      <c r="K29" s="339"/>
      <c r="L29" s="374"/>
      <c r="M29" s="375"/>
      <c r="N29" s="375"/>
      <c r="O29" s="375"/>
    </row>
    <row r="30" spans="1:15" x14ac:dyDescent="0.4">
      <c r="A30" s="352">
        <v>2.1</v>
      </c>
      <c r="B30" s="364" t="s">
        <v>377</v>
      </c>
      <c r="C30" s="351">
        <v>4</v>
      </c>
      <c r="D30" s="347"/>
      <c r="E30" s="348" t="s">
        <v>378</v>
      </c>
      <c r="F30" s="348" t="s">
        <v>361</v>
      </c>
      <c r="G30" s="347"/>
      <c r="H30" s="347"/>
      <c r="I30" s="353"/>
      <c r="J30" s="347"/>
      <c r="K30" s="347"/>
      <c r="L30" s="347"/>
      <c r="M30" s="353"/>
      <c r="N30" s="353"/>
      <c r="O30" s="353"/>
    </row>
    <row r="31" spans="1:15" x14ac:dyDescent="0.4">
      <c r="A31" s="344">
        <v>21000</v>
      </c>
      <c r="B31" s="365" t="s">
        <v>379</v>
      </c>
      <c r="C31" s="353"/>
      <c r="D31" s="347"/>
      <c r="E31" s="353"/>
      <c r="F31" s="347"/>
      <c r="G31" s="347"/>
      <c r="H31" s="347"/>
      <c r="I31" s="353"/>
      <c r="J31" s="347"/>
      <c r="K31" s="347"/>
      <c r="L31" s="347"/>
      <c r="M31" s="353"/>
      <c r="N31" s="353"/>
      <c r="O31" s="353"/>
    </row>
    <row r="32" spans="1:15" x14ac:dyDescent="0.4">
      <c r="A32" s="344">
        <v>22000</v>
      </c>
      <c r="B32" s="365" t="s">
        <v>380</v>
      </c>
      <c r="C32" s="353"/>
      <c r="D32" s="347"/>
      <c r="E32" s="353"/>
      <c r="F32" s="347"/>
      <c r="G32" s="347"/>
      <c r="H32" s="347"/>
      <c r="I32" s="353"/>
      <c r="J32" s="347"/>
      <c r="K32" s="347"/>
      <c r="L32" s="347"/>
      <c r="M32" s="353"/>
      <c r="N32" s="353"/>
      <c r="O32" s="353"/>
    </row>
    <row r="33" spans="1:15" x14ac:dyDescent="0.4">
      <c r="A33" s="344">
        <v>24000</v>
      </c>
      <c r="B33" s="365" t="s">
        <v>381</v>
      </c>
      <c r="C33" s="353"/>
      <c r="D33" s="347"/>
      <c r="E33" s="353"/>
      <c r="F33" s="347"/>
      <c r="G33" s="347"/>
      <c r="H33" s="347"/>
      <c r="I33" s="353"/>
      <c r="J33" s="347"/>
      <c r="K33" s="347"/>
      <c r="L33" s="347"/>
      <c r="M33" s="353"/>
      <c r="N33" s="353"/>
      <c r="O33" s="353"/>
    </row>
    <row r="34" spans="1:15" x14ac:dyDescent="0.4">
      <c r="A34" s="344">
        <v>25000</v>
      </c>
      <c r="B34" s="365" t="s">
        <v>382</v>
      </c>
      <c r="C34" s="353"/>
      <c r="D34" s="347"/>
      <c r="E34" s="353"/>
      <c r="F34" s="347"/>
      <c r="G34" s="347"/>
      <c r="H34" s="347"/>
      <c r="I34" s="353"/>
      <c r="J34" s="347"/>
      <c r="K34" s="347"/>
      <c r="L34" s="347"/>
      <c r="M34" s="353"/>
      <c r="N34" s="353"/>
      <c r="O34" s="353"/>
    </row>
    <row r="35" spans="1:15" x14ac:dyDescent="0.4">
      <c r="A35" s="344">
        <v>26000</v>
      </c>
      <c r="B35" s="365" t="s">
        <v>383</v>
      </c>
      <c r="C35" s="353"/>
      <c r="D35" s="347"/>
      <c r="E35" s="353"/>
      <c r="F35" s="347"/>
      <c r="G35" s="347"/>
      <c r="H35" s="347"/>
      <c r="I35" s="353"/>
      <c r="J35" s="347"/>
      <c r="K35" s="347"/>
      <c r="L35" s="347"/>
      <c r="M35" s="353"/>
      <c r="N35" s="353"/>
      <c r="O35" s="353"/>
    </row>
    <row r="36" spans="1:15" x14ac:dyDescent="0.4">
      <c r="A36" s="344">
        <v>27000</v>
      </c>
      <c r="B36" s="365" t="s">
        <v>384</v>
      </c>
      <c r="C36" s="353"/>
      <c r="D36" s="347"/>
      <c r="E36" s="353"/>
      <c r="F36" s="347"/>
      <c r="G36" s="347"/>
      <c r="H36" s="347"/>
      <c r="I36" s="353"/>
      <c r="J36" s="347"/>
      <c r="K36" s="347"/>
      <c r="L36" s="347"/>
      <c r="M36" s="353"/>
      <c r="N36" s="353"/>
      <c r="O36" s="353"/>
    </row>
    <row r="37" spans="1:15" x14ac:dyDescent="0.4">
      <c r="A37" s="344">
        <v>28000</v>
      </c>
      <c r="B37" s="365" t="s">
        <v>150</v>
      </c>
      <c r="C37" s="353"/>
      <c r="D37" s="347"/>
      <c r="E37" s="353"/>
      <c r="F37" s="347"/>
      <c r="G37" s="347"/>
      <c r="H37" s="347"/>
      <c r="I37" s="353"/>
      <c r="J37" s="347"/>
      <c r="K37" s="347"/>
      <c r="L37" s="347"/>
      <c r="M37" s="353"/>
      <c r="N37" s="353"/>
      <c r="O37" s="353"/>
    </row>
    <row r="38" spans="1:15" x14ac:dyDescent="0.4">
      <c r="A38" s="366">
        <v>31000</v>
      </c>
      <c r="B38" s="367" t="s">
        <v>385</v>
      </c>
      <c r="C38" s="351">
        <v>4</v>
      </c>
      <c r="D38" s="347"/>
      <c r="E38" s="348" t="s">
        <v>378</v>
      </c>
      <c r="F38" s="347"/>
      <c r="G38" s="347"/>
      <c r="H38" s="347"/>
      <c r="I38" s="353"/>
      <c r="J38" s="347"/>
      <c r="K38" s="347"/>
      <c r="L38" s="347"/>
      <c r="M38" s="353"/>
      <c r="N38" s="353"/>
      <c r="O38" s="353"/>
    </row>
    <row r="39" spans="1:15" x14ac:dyDescent="0.4">
      <c r="A39" s="366">
        <v>31100</v>
      </c>
      <c r="B39" s="368" t="s">
        <v>386</v>
      </c>
      <c r="C39" s="353"/>
      <c r="D39" s="347"/>
      <c r="E39" s="353"/>
      <c r="F39" s="347"/>
      <c r="G39" s="347"/>
      <c r="H39" s="347"/>
      <c r="I39" s="353"/>
      <c r="J39" s="347"/>
      <c r="K39" s="347"/>
      <c r="L39" s="347"/>
      <c r="M39" s="353"/>
      <c r="N39" s="353"/>
      <c r="O39" s="353"/>
    </row>
    <row r="40" spans="1:15" x14ac:dyDescent="0.4">
      <c r="A40" s="344">
        <v>31110</v>
      </c>
      <c r="B40" s="369" t="s">
        <v>387</v>
      </c>
      <c r="C40" s="353"/>
      <c r="D40" s="347"/>
      <c r="E40" s="353"/>
      <c r="F40" s="347"/>
      <c r="G40" s="347"/>
      <c r="H40" s="347"/>
      <c r="I40" s="353"/>
      <c r="J40" s="347"/>
      <c r="K40" s="347"/>
      <c r="L40" s="347"/>
      <c r="M40" s="353"/>
      <c r="N40" s="353"/>
      <c r="O40" s="353"/>
    </row>
    <row r="41" spans="1:15" x14ac:dyDescent="0.4">
      <c r="A41" s="344">
        <v>31120</v>
      </c>
      <c r="B41" s="369" t="s">
        <v>388</v>
      </c>
      <c r="C41" s="353"/>
      <c r="D41" s="347"/>
      <c r="E41" s="353"/>
      <c r="F41" s="347"/>
      <c r="G41" s="347"/>
      <c r="H41" s="347"/>
      <c r="I41" s="353"/>
      <c r="J41" s="347"/>
      <c r="K41" s="347"/>
      <c r="L41" s="347"/>
      <c r="M41" s="353"/>
      <c r="N41" s="353"/>
      <c r="O41" s="353"/>
    </row>
    <row r="42" spans="1:15" x14ac:dyDescent="0.4">
      <c r="A42" s="344" t="s">
        <v>389</v>
      </c>
      <c r="B42" s="369" t="s">
        <v>390</v>
      </c>
      <c r="C42" s="353"/>
      <c r="D42" s="347"/>
      <c r="E42" s="353"/>
      <c r="F42" s="347"/>
      <c r="G42" s="347"/>
      <c r="H42" s="347"/>
      <c r="I42" s="353"/>
      <c r="J42" s="347"/>
      <c r="K42" s="347"/>
      <c r="L42" s="347"/>
      <c r="M42" s="353"/>
      <c r="N42" s="353"/>
      <c r="O42" s="353"/>
    </row>
    <row r="43" spans="1:15" x14ac:dyDescent="0.4">
      <c r="A43" s="344">
        <v>31150</v>
      </c>
      <c r="B43" s="369" t="s">
        <v>391</v>
      </c>
      <c r="C43" s="353"/>
      <c r="D43" s="347"/>
      <c r="E43" s="353"/>
      <c r="F43" s="347"/>
      <c r="G43" s="347"/>
      <c r="H43" s="347"/>
      <c r="I43" s="353"/>
      <c r="J43" s="347"/>
      <c r="K43" s="347"/>
      <c r="L43" s="347"/>
      <c r="M43" s="353"/>
      <c r="N43" s="353"/>
      <c r="O43" s="353"/>
    </row>
    <row r="44" spans="1:15" x14ac:dyDescent="0.4">
      <c r="A44" s="344">
        <v>31170</v>
      </c>
      <c r="B44" s="369" t="s">
        <v>392</v>
      </c>
      <c r="C44" s="353"/>
      <c r="D44" s="347"/>
      <c r="E44" s="353"/>
      <c r="F44" s="347"/>
      <c r="G44" s="347"/>
      <c r="H44" s="347"/>
      <c r="I44" s="353"/>
      <c r="J44" s="347"/>
      <c r="K44" s="347"/>
      <c r="L44" s="347"/>
      <c r="M44" s="353"/>
      <c r="N44" s="353"/>
      <c r="O44" s="353"/>
    </row>
    <row r="45" spans="1:15" x14ac:dyDescent="0.4">
      <c r="A45" s="366">
        <v>31400</v>
      </c>
      <c r="B45" s="368" t="s">
        <v>393</v>
      </c>
      <c r="C45" s="351">
        <v>4</v>
      </c>
      <c r="D45" s="347"/>
      <c r="E45" s="353"/>
      <c r="F45" s="347"/>
      <c r="G45" s="347"/>
      <c r="H45" s="347"/>
      <c r="I45" s="353"/>
      <c r="J45" s="347"/>
      <c r="K45" s="347"/>
      <c r="L45" s="347"/>
      <c r="M45" s="353"/>
      <c r="N45" s="353"/>
      <c r="O45" s="353"/>
    </row>
    <row r="46" spans="1:15" x14ac:dyDescent="0.4">
      <c r="A46" s="344">
        <v>31410</v>
      </c>
      <c r="B46" s="369" t="s">
        <v>394</v>
      </c>
      <c r="C46" s="353"/>
      <c r="D46" s="347"/>
      <c r="E46" s="353"/>
      <c r="F46" s="347"/>
      <c r="G46" s="347"/>
      <c r="H46" s="347"/>
      <c r="I46" s="353"/>
      <c r="J46" s="347"/>
      <c r="K46" s="347"/>
      <c r="L46" s="347"/>
      <c r="M46" s="353"/>
      <c r="N46" s="353"/>
      <c r="O46" s="353"/>
    </row>
    <row r="47" spans="1:15" x14ac:dyDescent="0.4">
      <c r="A47" s="344">
        <v>31440</v>
      </c>
      <c r="B47" s="369" t="s">
        <v>395</v>
      </c>
      <c r="C47" s="353"/>
      <c r="D47" s="347"/>
      <c r="E47" s="353"/>
      <c r="F47" s="347"/>
      <c r="G47" s="347"/>
      <c r="H47" s="347"/>
      <c r="I47" s="353"/>
      <c r="J47" s="347"/>
      <c r="K47" s="347"/>
      <c r="L47" s="347"/>
      <c r="M47" s="353"/>
      <c r="N47" s="353"/>
      <c r="O47" s="353"/>
    </row>
    <row r="48" spans="1:15" x14ac:dyDescent="0.4">
      <c r="A48" s="366">
        <v>32000</v>
      </c>
      <c r="B48" s="367" t="s">
        <v>396</v>
      </c>
      <c r="C48" s="351">
        <v>5</v>
      </c>
      <c r="D48" s="347"/>
      <c r="E48" s="428"/>
      <c r="F48" s="347"/>
      <c r="G48" s="347"/>
      <c r="H48" s="347"/>
      <c r="I48" s="353"/>
      <c r="J48" s="347"/>
      <c r="K48" s="347"/>
      <c r="L48" s="347"/>
      <c r="M48" s="353"/>
      <c r="N48" s="353"/>
      <c r="O48" s="353"/>
    </row>
    <row r="49" spans="1:15" x14ac:dyDescent="0.4">
      <c r="A49" s="344" t="s">
        <v>397</v>
      </c>
      <c r="B49" s="365" t="s">
        <v>398</v>
      </c>
      <c r="C49" s="370">
        <v>5.2</v>
      </c>
      <c r="D49" s="347"/>
      <c r="E49" s="353" t="s">
        <v>399</v>
      </c>
      <c r="F49" s="347"/>
      <c r="G49" s="347"/>
      <c r="H49" s="347"/>
      <c r="I49" s="353"/>
      <c r="J49" s="347"/>
      <c r="K49" s="347"/>
      <c r="L49" s="347"/>
      <c r="M49" s="353"/>
      <c r="N49" s="353"/>
      <c r="O49" s="353"/>
    </row>
    <row r="50" spans="1:15" x14ac:dyDescent="0.4">
      <c r="A50" s="344">
        <v>32200</v>
      </c>
      <c r="B50" s="365" t="s">
        <v>400</v>
      </c>
      <c r="C50" s="370">
        <v>5.2</v>
      </c>
      <c r="D50" s="347"/>
      <c r="E50" s="353"/>
      <c r="F50" s="347"/>
      <c r="G50" s="347"/>
      <c r="H50" s="347"/>
      <c r="I50" s="353"/>
      <c r="J50" s="347"/>
      <c r="K50" s="347"/>
      <c r="L50" s="347"/>
      <c r="M50" s="353"/>
      <c r="N50" s="353"/>
      <c r="O50" s="353"/>
    </row>
    <row r="51" spans="1:15" x14ac:dyDescent="0.4">
      <c r="A51" s="352">
        <v>2.4</v>
      </c>
      <c r="B51" s="371" t="s">
        <v>401</v>
      </c>
      <c r="C51" s="351">
        <v>1</v>
      </c>
      <c r="D51" s="347"/>
      <c r="E51" s="348" t="s">
        <v>360</v>
      </c>
      <c r="F51" s="347"/>
      <c r="G51" s="347"/>
      <c r="H51" s="347"/>
      <c r="I51" s="353"/>
      <c r="J51" s="347"/>
      <c r="K51" s="347"/>
      <c r="L51" s="426"/>
      <c r="M51" s="427"/>
      <c r="N51" s="427"/>
      <c r="O51" s="427"/>
    </row>
    <row r="52" spans="1:15" s="343" customFormat="1" x14ac:dyDescent="0.4">
      <c r="A52" s="372" t="s">
        <v>402</v>
      </c>
      <c r="B52" s="357" t="s">
        <v>403</v>
      </c>
      <c r="C52" s="373"/>
      <c r="D52" s="339"/>
      <c r="E52" s="375"/>
      <c r="F52" s="374"/>
      <c r="G52" s="374"/>
      <c r="H52" s="339"/>
      <c r="I52" s="375"/>
      <c r="J52" s="374"/>
      <c r="K52" s="374"/>
      <c r="L52" s="359"/>
      <c r="M52" s="359"/>
      <c r="N52" s="359"/>
      <c r="O52" s="359"/>
    </row>
    <row r="53" spans="1:15" s="343" customFormat="1" ht="30" x14ac:dyDescent="0.4">
      <c r="A53" s="372" t="s">
        <v>404</v>
      </c>
      <c r="B53" s="376" t="s">
        <v>405</v>
      </c>
      <c r="C53" s="373"/>
      <c r="D53" s="339"/>
      <c r="E53" s="375"/>
      <c r="F53" s="374"/>
      <c r="G53" s="374"/>
      <c r="H53" s="339"/>
      <c r="I53" s="375"/>
      <c r="J53" s="374"/>
      <c r="K53" s="374"/>
      <c r="L53" s="359"/>
      <c r="M53" s="359"/>
      <c r="N53" s="359"/>
      <c r="O53" s="359"/>
    </row>
    <row r="54" spans="1:15" s="343" customFormat="1" x14ac:dyDescent="0.4">
      <c r="A54" s="372" t="s">
        <v>406</v>
      </c>
      <c r="B54" s="377" t="s">
        <v>407</v>
      </c>
      <c r="C54" s="373"/>
      <c r="D54" s="339"/>
      <c r="E54" s="359"/>
      <c r="F54" s="374"/>
      <c r="G54" s="374"/>
      <c r="H54" s="339"/>
      <c r="I54" s="375"/>
      <c r="J54" s="374"/>
      <c r="K54" s="374"/>
      <c r="L54" s="374"/>
      <c r="M54" s="374"/>
      <c r="N54" s="374"/>
      <c r="O54" s="374"/>
    </row>
    <row r="55" spans="1:15" s="343" customFormat="1" x14ac:dyDescent="0.4">
      <c r="A55" s="378" t="s">
        <v>408</v>
      </c>
      <c r="B55" s="379" t="s">
        <v>409</v>
      </c>
      <c r="C55" s="380">
        <v>6</v>
      </c>
      <c r="D55" s="339"/>
      <c r="E55" s="348" t="s">
        <v>410</v>
      </c>
      <c r="F55" s="374"/>
      <c r="G55" s="374"/>
      <c r="H55" s="339"/>
      <c r="I55" s="375"/>
      <c r="J55" s="374"/>
      <c r="K55" s="429"/>
      <c r="L55" s="374"/>
      <c r="M55" s="375"/>
      <c r="N55" s="375"/>
      <c r="O55" s="375"/>
    </row>
    <row r="56" spans="1:15" s="343" customFormat="1" x14ac:dyDescent="0.4">
      <c r="A56" s="344" t="s">
        <v>411</v>
      </c>
      <c r="B56" s="345" t="s">
        <v>412</v>
      </c>
      <c r="C56" s="346">
        <v>2.2999999999999998</v>
      </c>
      <c r="D56" s="347"/>
      <c r="E56" s="348" t="s">
        <v>413</v>
      </c>
      <c r="F56" s="339"/>
      <c r="G56" s="339"/>
      <c r="H56" s="347"/>
      <c r="I56" s="349"/>
      <c r="J56" s="339"/>
      <c r="K56" s="430"/>
      <c r="L56" s="339"/>
      <c r="M56" s="337"/>
      <c r="N56" s="337"/>
      <c r="O56" s="337"/>
    </row>
    <row r="57" spans="1:15" x14ac:dyDescent="0.4">
      <c r="A57" s="344" t="s">
        <v>414</v>
      </c>
      <c r="B57" s="365" t="s">
        <v>415</v>
      </c>
      <c r="C57" s="381">
        <v>5.0999999999999996</v>
      </c>
      <c r="D57" s="347"/>
      <c r="E57" s="353"/>
      <c r="F57" s="347"/>
      <c r="G57" s="347"/>
      <c r="H57" s="347"/>
      <c r="I57" s="353"/>
      <c r="J57" s="347"/>
      <c r="K57" s="431"/>
      <c r="L57" s="347"/>
      <c r="M57" s="353"/>
      <c r="N57" s="353"/>
      <c r="O57" s="353"/>
    </row>
    <row r="58" spans="1:15" x14ac:dyDescent="0.4">
      <c r="A58" s="344" t="s">
        <v>408</v>
      </c>
      <c r="B58" s="365" t="s">
        <v>416</v>
      </c>
      <c r="C58" s="381">
        <v>6</v>
      </c>
      <c r="D58" s="347"/>
      <c r="E58" s="348" t="s">
        <v>410</v>
      </c>
      <c r="F58" s="347"/>
      <c r="G58" s="347"/>
      <c r="H58" s="347"/>
      <c r="I58" s="353"/>
      <c r="J58" s="347"/>
      <c r="K58" s="431"/>
      <c r="L58" s="426"/>
      <c r="M58" s="427"/>
      <c r="N58" s="427"/>
      <c r="O58" s="427"/>
    </row>
    <row r="59" spans="1:15" s="343" customFormat="1" ht="31.2" thickBot="1" x14ac:dyDescent="0.45">
      <c r="A59" s="382" t="s">
        <v>118</v>
      </c>
      <c r="B59" s="383" t="s">
        <v>417</v>
      </c>
      <c r="C59" s="384"/>
      <c r="D59" s="339"/>
      <c r="E59" s="386"/>
      <c r="F59" s="385"/>
      <c r="G59" s="385"/>
      <c r="H59" s="339"/>
      <c r="I59" s="386"/>
      <c r="J59" s="385"/>
      <c r="K59" s="385"/>
      <c r="L59" s="385"/>
      <c r="M59" s="385"/>
      <c r="N59" s="385"/>
      <c r="O59" s="385"/>
    </row>
    <row r="60" spans="1:15" s="343" customFormat="1" ht="16.2" thickTop="1" x14ac:dyDescent="0.4">
      <c r="A60" s="344" t="s">
        <v>418</v>
      </c>
      <c r="B60" s="347" t="s">
        <v>419</v>
      </c>
      <c r="C60" s="351"/>
      <c r="D60" s="339"/>
      <c r="E60" s="337"/>
      <c r="F60" s="339"/>
      <c r="G60" s="339"/>
      <c r="H60" s="339"/>
      <c r="I60" s="337"/>
      <c r="J60" s="339"/>
      <c r="K60" s="339"/>
      <c r="L60" s="339"/>
      <c r="M60" s="339"/>
      <c r="N60" s="339"/>
      <c r="O60" s="337"/>
    </row>
    <row r="61" spans="1:15" s="343" customFormat="1" x14ac:dyDescent="0.4">
      <c r="A61" s="352">
        <v>3.2</v>
      </c>
      <c r="B61" s="347" t="s">
        <v>420</v>
      </c>
      <c r="C61" s="351"/>
      <c r="D61" s="339"/>
      <c r="E61" s="348" t="s">
        <v>421</v>
      </c>
      <c r="F61" s="339"/>
      <c r="G61" s="339"/>
      <c r="H61" s="339"/>
      <c r="I61" s="337"/>
      <c r="J61" s="339"/>
      <c r="K61" s="339"/>
      <c r="L61" s="432"/>
      <c r="M61" s="432"/>
      <c r="N61" s="432"/>
      <c r="O61" s="433"/>
    </row>
    <row r="62" spans="1:15" ht="31.2" thickBot="1" x14ac:dyDescent="0.45">
      <c r="A62" s="382" t="s">
        <v>422</v>
      </c>
      <c r="B62" s="383" t="s">
        <v>423</v>
      </c>
      <c r="C62" s="387">
        <v>7</v>
      </c>
      <c r="D62" s="347"/>
      <c r="E62" s="434"/>
      <c r="F62" s="388"/>
      <c r="G62" s="388"/>
      <c r="H62" s="347"/>
      <c r="I62" s="384"/>
      <c r="J62" s="388"/>
      <c r="K62" s="388"/>
      <c r="L62" s="388"/>
      <c r="M62" s="388"/>
      <c r="N62" s="388"/>
      <c r="O62" s="388"/>
    </row>
    <row r="63" spans="1:15" ht="16.2" thickTop="1" x14ac:dyDescent="0.4">
      <c r="A63" s="435" t="s">
        <v>424</v>
      </c>
      <c r="C63" s="84" t="s">
        <v>436</v>
      </c>
    </row>
    <row r="65" spans="2:14" x14ac:dyDescent="0.4">
      <c r="B65" s="355" t="s">
        <v>138</v>
      </c>
      <c r="G65" s="355" t="s">
        <v>138</v>
      </c>
      <c r="M65" s="355" t="s">
        <v>138</v>
      </c>
    </row>
    <row r="66" spans="2:14" x14ac:dyDescent="0.4">
      <c r="B66" s="355" t="s">
        <v>426</v>
      </c>
      <c r="G66" s="355" t="s">
        <v>427</v>
      </c>
      <c r="M66" s="355" t="s">
        <v>318</v>
      </c>
    </row>
    <row r="67" spans="2:14" x14ac:dyDescent="0.4">
      <c r="B67" s="355" t="s">
        <v>119</v>
      </c>
      <c r="G67" s="355" t="s">
        <v>119</v>
      </c>
      <c r="M67" s="355" t="s">
        <v>119</v>
      </c>
    </row>
    <row r="68" spans="2:14" x14ac:dyDescent="0.4">
      <c r="B68" s="355" t="s">
        <v>149</v>
      </c>
      <c r="G68" s="355" t="s">
        <v>149</v>
      </c>
      <c r="M68" s="355" t="s">
        <v>149</v>
      </c>
    </row>
    <row r="69" spans="2:14" ht="16.5" customHeight="1" x14ac:dyDescent="0.4">
      <c r="B69" s="355" t="s">
        <v>20</v>
      </c>
      <c r="G69" s="355" t="s">
        <v>20</v>
      </c>
      <c r="M69" s="355" t="s">
        <v>20</v>
      </c>
    </row>
    <row r="71" spans="2:14" ht="19.8" x14ac:dyDescent="0.5">
      <c r="B71" s="436" t="s">
        <v>437</v>
      </c>
      <c r="C71" s="437"/>
      <c r="D71" s="437"/>
      <c r="E71" s="437"/>
      <c r="F71" s="437"/>
      <c r="G71" s="437"/>
      <c r="H71" s="437"/>
      <c r="I71" s="437"/>
      <c r="J71" s="437"/>
      <c r="K71" s="437"/>
      <c r="L71" s="437"/>
      <c r="M71" s="437"/>
      <c r="N71" s="437"/>
    </row>
    <row r="72" spans="2:14" ht="19.8" x14ac:dyDescent="0.5">
      <c r="B72" s="395" t="s">
        <v>713</v>
      </c>
      <c r="C72" s="437"/>
      <c r="D72" s="437"/>
      <c r="E72" s="437"/>
      <c r="F72" s="437"/>
      <c r="G72" s="437"/>
      <c r="H72" s="437"/>
      <c r="I72" s="437"/>
      <c r="J72" s="437"/>
      <c r="K72" s="437"/>
      <c r="L72" s="437"/>
      <c r="M72" s="437"/>
      <c r="N72" s="437"/>
    </row>
    <row r="73" spans="2:14" ht="19.8" x14ac:dyDescent="0.5">
      <c r="B73" s="399" t="s">
        <v>428</v>
      </c>
    </row>
    <row r="74" spans="2:14" x14ac:dyDescent="0.4">
      <c r="B74" s="84" t="s">
        <v>715</v>
      </c>
    </row>
  </sheetData>
  <mergeCells count="18">
    <mergeCell ref="M10:N10"/>
    <mergeCell ref="O10:O11"/>
    <mergeCell ref="A7:O7"/>
    <mergeCell ref="A9:A11"/>
    <mergeCell ref="B9:B11"/>
    <mergeCell ref="C9:C11"/>
    <mergeCell ref="E9:I9"/>
    <mergeCell ref="K9:O9"/>
    <mergeCell ref="E10:F10"/>
    <mergeCell ref="G10:H10"/>
    <mergeCell ref="I10:I11"/>
    <mergeCell ref="K10:L10"/>
    <mergeCell ref="A6:O6"/>
    <mergeCell ref="A1:O1"/>
    <mergeCell ref="A2:O2"/>
    <mergeCell ref="A3:O3"/>
    <mergeCell ref="A4:O4"/>
    <mergeCell ref="A5:O5"/>
  </mergeCells>
  <pageMargins left="0.7" right="0.7" top="0.75" bottom="0.75" header="0.3" footer="0.3"/>
  <pageSetup paperSize="9" scale="80" orientation="landscape" r:id="rId1"/>
  <headerFooter>
    <oddFooter>&amp;C&amp;P</oddFooter>
  </headerFooter>
  <rowBreaks count="1" manualBreakCount="1">
    <brk id="39" max="14"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workbookViewId="0"/>
  </sheetViews>
  <sheetFormatPr defaultRowHeight="13.8" x14ac:dyDescent="0.25"/>
  <cols>
    <col min="1" max="1" width="14.109375" style="39" customWidth="1"/>
    <col min="2" max="2" width="12.88671875" style="39" customWidth="1"/>
    <col min="3" max="3" width="15.5546875" style="39" customWidth="1"/>
    <col min="4" max="4" width="14.33203125" style="39" customWidth="1"/>
    <col min="5" max="5" width="12.33203125" style="39" customWidth="1"/>
    <col min="6" max="6" width="15.33203125" style="39" customWidth="1"/>
    <col min="7" max="7" width="17.33203125" style="39" customWidth="1"/>
    <col min="8" max="256" width="9.109375" style="39"/>
    <col min="257" max="257" width="14.109375" style="39" customWidth="1"/>
    <col min="258" max="258" width="12.88671875" style="39" customWidth="1"/>
    <col min="259" max="259" width="15.5546875" style="39" customWidth="1"/>
    <col min="260" max="260" width="14.33203125" style="39" customWidth="1"/>
    <col min="261" max="261" width="12.33203125" style="39" customWidth="1"/>
    <col min="262" max="262" width="15.33203125" style="39" customWidth="1"/>
    <col min="263" max="263" width="17.33203125" style="39" customWidth="1"/>
    <col min="264" max="512" width="9.109375" style="39"/>
    <col min="513" max="513" width="14.109375" style="39" customWidth="1"/>
    <col min="514" max="514" width="12.88671875" style="39" customWidth="1"/>
    <col min="515" max="515" width="15.5546875" style="39" customWidth="1"/>
    <col min="516" max="516" width="14.33203125" style="39" customWidth="1"/>
    <col min="517" max="517" width="12.33203125" style="39" customWidth="1"/>
    <col min="518" max="518" width="15.33203125" style="39" customWidth="1"/>
    <col min="519" max="519" width="17.33203125" style="39" customWidth="1"/>
    <col min="520" max="768" width="9.109375" style="39"/>
    <col min="769" max="769" width="14.109375" style="39" customWidth="1"/>
    <col min="770" max="770" width="12.88671875" style="39" customWidth="1"/>
    <col min="771" max="771" width="15.5546875" style="39" customWidth="1"/>
    <col min="772" max="772" width="14.33203125" style="39" customWidth="1"/>
    <col min="773" max="773" width="12.33203125" style="39" customWidth="1"/>
    <col min="774" max="774" width="15.33203125" style="39" customWidth="1"/>
    <col min="775" max="775" width="17.33203125" style="39" customWidth="1"/>
    <col min="776" max="1024" width="9.109375" style="39"/>
    <col min="1025" max="1025" width="14.109375" style="39" customWidth="1"/>
    <col min="1026" max="1026" width="12.88671875" style="39" customWidth="1"/>
    <col min="1027" max="1027" width="15.5546875" style="39" customWidth="1"/>
    <col min="1028" max="1028" width="14.33203125" style="39" customWidth="1"/>
    <col min="1029" max="1029" width="12.33203125" style="39" customWidth="1"/>
    <col min="1030" max="1030" width="15.33203125" style="39" customWidth="1"/>
    <col min="1031" max="1031" width="17.33203125" style="39" customWidth="1"/>
    <col min="1032" max="1280" width="9.109375" style="39"/>
    <col min="1281" max="1281" width="14.109375" style="39" customWidth="1"/>
    <col min="1282" max="1282" width="12.88671875" style="39" customWidth="1"/>
    <col min="1283" max="1283" width="15.5546875" style="39" customWidth="1"/>
    <col min="1284" max="1284" width="14.33203125" style="39" customWidth="1"/>
    <col min="1285" max="1285" width="12.33203125" style="39" customWidth="1"/>
    <col min="1286" max="1286" width="15.33203125" style="39" customWidth="1"/>
    <col min="1287" max="1287" width="17.33203125" style="39" customWidth="1"/>
    <col min="1288" max="1536" width="9.109375" style="39"/>
    <col min="1537" max="1537" width="14.109375" style="39" customWidth="1"/>
    <col min="1538" max="1538" width="12.88671875" style="39" customWidth="1"/>
    <col min="1539" max="1539" width="15.5546875" style="39" customWidth="1"/>
    <col min="1540" max="1540" width="14.33203125" style="39" customWidth="1"/>
    <col min="1541" max="1541" width="12.33203125" style="39" customWidth="1"/>
    <col min="1542" max="1542" width="15.33203125" style="39" customWidth="1"/>
    <col min="1543" max="1543" width="17.33203125" style="39" customWidth="1"/>
    <col min="1544" max="1792" width="9.109375" style="39"/>
    <col min="1793" max="1793" width="14.109375" style="39" customWidth="1"/>
    <col min="1794" max="1794" width="12.88671875" style="39" customWidth="1"/>
    <col min="1795" max="1795" width="15.5546875" style="39" customWidth="1"/>
    <col min="1796" max="1796" width="14.33203125" style="39" customWidth="1"/>
    <col min="1797" max="1797" width="12.33203125" style="39" customWidth="1"/>
    <col min="1798" max="1798" width="15.33203125" style="39" customWidth="1"/>
    <col min="1799" max="1799" width="17.33203125" style="39" customWidth="1"/>
    <col min="1800" max="2048" width="9.109375" style="39"/>
    <col min="2049" max="2049" width="14.109375" style="39" customWidth="1"/>
    <col min="2050" max="2050" width="12.88671875" style="39" customWidth="1"/>
    <col min="2051" max="2051" width="15.5546875" style="39" customWidth="1"/>
    <col min="2052" max="2052" width="14.33203125" style="39" customWidth="1"/>
    <col min="2053" max="2053" width="12.33203125" style="39" customWidth="1"/>
    <col min="2054" max="2054" width="15.33203125" style="39" customWidth="1"/>
    <col min="2055" max="2055" width="17.33203125" style="39" customWidth="1"/>
    <col min="2056" max="2304" width="9.109375" style="39"/>
    <col min="2305" max="2305" width="14.109375" style="39" customWidth="1"/>
    <col min="2306" max="2306" width="12.88671875" style="39" customWidth="1"/>
    <col min="2307" max="2307" width="15.5546875" style="39" customWidth="1"/>
    <col min="2308" max="2308" width="14.33203125" style="39" customWidth="1"/>
    <col min="2309" max="2309" width="12.33203125" style="39" customWidth="1"/>
    <col min="2310" max="2310" width="15.33203125" style="39" customWidth="1"/>
    <col min="2311" max="2311" width="17.33203125" style="39" customWidth="1"/>
    <col min="2312" max="2560" width="9.109375" style="39"/>
    <col min="2561" max="2561" width="14.109375" style="39" customWidth="1"/>
    <col min="2562" max="2562" width="12.88671875" style="39" customWidth="1"/>
    <col min="2563" max="2563" width="15.5546875" style="39" customWidth="1"/>
    <col min="2564" max="2564" width="14.33203125" style="39" customWidth="1"/>
    <col min="2565" max="2565" width="12.33203125" style="39" customWidth="1"/>
    <col min="2566" max="2566" width="15.33203125" style="39" customWidth="1"/>
    <col min="2567" max="2567" width="17.33203125" style="39" customWidth="1"/>
    <col min="2568" max="2816" width="9.109375" style="39"/>
    <col min="2817" max="2817" width="14.109375" style="39" customWidth="1"/>
    <col min="2818" max="2818" width="12.88671875" style="39" customWidth="1"/>
    <col min="2819" max="2819" width="15.5546875" style="39" customWidth="1"/>
    <col min="2820" max="2820" width="14.33203125" style="39" customWidth="1"/>
    <col min="2821" max="2821" width="12.33203125" style="39" customWidth="1"/>
    <col min="2822" max="2822" width="15.33203125" style="39" customWidth="1"/>
    <col min="2823" max="2823" width="17.33203125" style="39" customWidth="1"/>
    <col min="2824" max="3072" width="9.109375" style="39"/>
    <col min="3073" max="3073" width="14.109375" style="39" customWidth="1"/>
    <col min="3074" max="3074" width="12.88671875" style="39" customWidth="1"/>
    <col min="3075" max="3075" width="15.5546875" style="39" customWidth="1"/>
    <col min="3076" max="3076" width="14.33203125" style="39" customWidth="1"/>
    <col min="3077" max="3077" width="12.33203125" style="39" customWidth="1"/>
    <col min="3078" max="3078" width="15.33203125" style="39" customWidth="1"/>
    <col min="3079" max="3079" width="17.33203125" style="39" customWidth="1"/>
    <col min="3080" max="3328" width="9.109375" style="39"/>
    <col min="3329" max="3329" width="14.109375" style="39" customWidth="1"/>
    <col min="3330" max="3330" width="12.88671875" style="39" customWidth="1"/>
    <col min="3331" max="3331" width="15.5546875" style="39" customWidth="1"/>
    <col min="3332" max="3332" width="14.33203125" style="39" customWidth="1"/>
    <col min="3333" max="3333" width="12.33203125" style="39" customWidth="1"/>
    <col min="3334" max="3334" width="15.33203125" style="39" customWidth="1"/>
    <col min="3335" max="3335" width="17.33203125" style="39" customWidth="1"/>
    <col min="3336" max="3584" width="9.109375" style="39"/>
    <col min="3585" max="3585" width="14.109375" style="39" customWidth="1"/>
    <col min="3586" max="3586" width="12.88671875" style="39" customWidth="1"/>
    <col min="3587" max="3587" width="15.5546875" style="39" customWidth="1"/>
    <col min="3588" max="3588" width="14.33203125" style="39" customWidth="1"/>
    <col min="3589" max="3589" width="12.33203125" style="39" customWidth="1"/>
    <col min="3590" max="3590" width="15.33203125" style="39" customWidth="1"/>
    <col min="3591" max="3591" width="17.33203125" style="39" customWidth="1"/>
    <col min="3592" max="3840" width="9.109375" style="39"/>
    <col min="3841" max="3841" width="14.109375" style="39" customWidth="1"/>
    <col min="3842" max="3842" width="12.88671875" style="39" customWidth="1"/>
    <col min="3843" max="3843" width="15.5546875" style="39" customWidth="1"/>
    <col min="3844" max="3844" width="14.33203125" style="39" customWidth="1"/>
    <col min="3845" max="3845" width="12.33203125" style="39" customWidth="1"/>
    <col min="3846" max="3846" width="15.33203125" style="39" customWidth="1"/>
    <col min="3847" max="3847" width="17.33203125" style="39" customWidth="1"/>
    <col min="3848" max="4096" width="9.109375" style="39"/>
    <col min="4097" max="4097" width="14.109375" style="39" customWidth="1"/>
    <col min="4098" max="4098" width="12.88671875" style="39" customWidth="1"/>
    <col min="4099" max="4099" width="15.5546875" style="39" customWidth="1"/>
    <col min="4100" max="4100" width="14.33203125" style="39" customWidth="1"/>
    <col min="4101" max="4101" width="12.33203125" style="39" customWidth="1"/>
    <col min="4102" max="4102" width="15.33203125" style="39" customWidth="1"/>
    <col min="4103" max="4103" width="17.33203125" style="39" customWidth="1"/>
    <col min="4104" max="4352" width="9.109375" style="39"/>
    <col min="4353" max="4353" width="14.109375" style="39" customWidth="1"/>
    <col min="4354" max="4354" width="12.88671875" style="39" customWidth="1"/>
    <col min="4355" max="4355" width="15.5546875" style="39" customWidth="1"/>
    <col min="4356" max="4356" width="14.33203125" style="39" customWidth="1"/>
    <col min="4357" max="4357" width="12.33203125" style="39" customWidth="1"/>
    <col min="4358" max="4358" width="15.33203125" style="39" customWidth="1"/>
    <col min="4359" max="4359" width="17.33203125" style="39" customWidth="1"/>
    <col min="4360" max="4608" width="9.109375" style="39"/>
    <col min="4609" max="4609" width="14.109375" style="39" customWidth="1"/>
    <col min="4610" max="4610" width="12.88671875" style="39" customWidth="1"/>
    <col min="4611" max="4611" width="15.5546875" style="39" customWidth="1"/>
    <col min="4612" max="4612" width="14.33203125" style="39" customWidth="1"/>
    <col min="4613" max="4613" width="12.33203125" style="39" customWidth="1"/>
    <col min="4614" max="4614" width="15.33203125" style="39" customWidth="1"/>
    <col min="4615" max="4615" width="17.33203125" style="39" customWidth="1"/>
    <col min="4616" max="4864" width="9.109375" style="39"/>
    <col min="4865" max="4865" width="14.109375" style="39" customWidth="1"/>
    <col min="4866" max="4866" width="12.88671875" style="39" customWidth="1"/>
    <col min="4867" max="4867" width="15.5546875" style="39" customWidth="1"/>
    <col min="4868" max="4868" width="14.33203125" style="39" customWidth="1"/>
    <col min="4869" max="4869" width="12.33203125" style="39" customWidth="1"/>
    <col min="4870" max="4870" width="15.33203125" style="39" customWidth="1"/>
    <col min="4871" max="4871" width="17.33203125" style="39" customWidth="1"/>
    <col min="4872" max="5120" width="9.109375" style="39"/>
    <col min="5121" max="5121" width="14.109375" style="39" customWidth="1"/>
    <col min="5122" max="5122" width="12.88671875" style="39" customWidth="1"/>
    <col min="5123" max="5123" width="15.5546875" style="39" customWidth="1"/>
    <col min="5124" max="5124" width="14.33203125" style="39" customWidth="1"/>
    <col min="5125" max="5125" width="12.33203125" style="39" customWidth="1"/>
    <col min="5126" max="5126" width="15.33203125" style="39" customWidth="1"/>
    <col min="5127" max="5127" width="17.33203125" style="39" customWidth="1"/>
    <col min="5128" max="5376" width="9.109375" style="39"/>
    <col min="5377" max="5377" width="14.109375" style="39" customWidth="1"/>
    <col min="5378" max="5378" width="12.88671875" style="39" customWidth="1"/>
    <col min="5379" max="5379" width="15.5546875" style="39" customWidth="1"/>
    <col min="5380" max="5380" width="14.33203125" style="39" customWidth="1"/>
    <col min="5381" max="5381" width="12.33203125" style="39" customWidth="1"/>
    <col min="5382" max="5382" width="15.33203125" style="39" customWidth="1"/>
    <col min="5383" max="5383" width="17.33203125" style="39" customWidth="1"/>
    <col min="5384" max="5632" width="9.109375" style="39"/>
    <col min="5633" max="5633" width="14.109375" style="39" customWidth="1"/>
    <col min="5634" max="5634" width="12.88671875" style="39" customWidth="1"/>
    <col min="5635" max="5635" width="15.5546875" style="39" customWidth="1"/>
    <col min="5636" max="5636" width="14.33203125" style="39" customWidth="1"/>
    <col min="5637" max="5637" width="12.33203125" style="39" customWidth="1"/>
    <col min="5638" max="5638" width="15.33203125" style="39" customWidth="1"/>
    <col min="5639" max="5639" width="17.33203125" style="39" customWidth="1"/>
    <col min="5640" max="5888" width="9.109375" style="39"/>
    <col min="5889" max="5889" width="14.109375" style="39" customWidth="1"/>
    <col min="5890" max="5890" width="12.88671875" style="39" customWidth="1"/>
    <col min="5891" max="5891" width="15.5546875" style="39" customWidth="1"/>
    <col min="5892" max="5892" width="14.33203125" style="39" customWidth="1"/>
    <col min="5893" max="5893" width="12.33203125" style="39" customWidth="1"/>
    <col min="5894" max="5894" width="15.33203125" style="39" customWidth="1"/>
    <col min="5895" max="5895" width="17.33203125" style="39" customWidth="1"/>
    <col min="5896" max="6144" width="9.109375" style="39"/>
    <col min="6145" max="6145" width="14.109375" style="39" customWidth="1"/>
    <col min="6146" max="6146" width="12.88671875" style="39" customWidth="1"/>
    <col min="6147" max="6147" width="15.5546875" style="39" customWidth="1"/>
    <col min="6148" max="6148" width="14.33203125" style="39" customWidth="1"/>
    <col min="6149" max="6149" width="12.33203125" style="39" customWidth="1"/>
    <col min="6150" max="6150" width="15.33203125" style="39" customWidth="1"/>
    <col min="6151" max="6151" width="17.33203125" style="39" customWidth="1"/>
    <col min="6152" max="6400" width="9.109375" style="39"/>
    <col min="6401" max="6401" width="14.109375" style="39" customWidth="1"/>
    <col min="6402" max="6402" width="12.88671875" style="39" customWidth="1"/>
    <col min="6403" max="6403" width="15.5546875" style="39" customWidth="1"/>
    <col min="6404" max="6404" width="14.33203125" style="39" customWidth="1"/>
    <col min="6405" max="6405" width="12.33203125" style="39" customWidth="1"/>
    <col min="6406" max="6406" width="15.33203125" style="39" customWidth="1"/>
    <col min="6407" max="6407" width="17.33203125" style="39" customWidth="1"/>
    <col min="6408" max="6656" width="9.109375" style="39"/>
    <col min="6657" max="6657" width="14.109375" style="39" customWidth="1"/>
    <col min="6658" max="6658" width="12.88671875" style="39" customWidth="1"/>
    <col min="6659" max="6659" width="15.5546875" style="39" customWidth="1"/>
    <col min="6660" max="6660" width="14.33203125" style="39" customWidth="1"/>
    <col min="6661" max="6661" width="12.33203125" style="39" customWidth="1"/>
    <col min="6662" max="6662" width="15.33203125" style="39" customWidth="1"/>
    <col min="6663" max="6663" width="17.33203125" style="39" customWidth="1"/>
    <col min="6664" max="6912" width="9.109375" style="39"/>
    <col min="6913" max="6913" width="14.109375" style="39" customWidth="1"/>
    <col min="6914" max="6914" width="12.88671875" style="39" customWidth="1"/>
    <col min="6915" max="6915" width="15.5546875" style="39" customWidth="1"/>
    <col min="6916" max="6916" width="14.33203125" style="39" customWidth="1"/>
    <col min="6917" max="6917" width="12.33203125" style="39" customWidth="1"/>
    <col min="6918" max="6918" width="15.33203125" style="39" customWidth="1"/>
    <col min="6919" max="6919" width="17.33203125" style="39" customWidth="1"/>
    <col min="6920" max="7168" width="9.109375" style="39"/>
    <col min="7169" max="7169" width="14.109375" style="39" customWidth="1"/>
    <col min="7170" max="7170" width="12.88671875" style="39" customWidth="1"/>
    <col min="7171" max="7171" width="15.5546875" style="39" customWidth="1"/>
    <col min="7172" max="7172" width="14.33203125" style="39" customWidth="1"/>
    <col min="7173" max="7173" width="12.33203125" style="39" customWidth="1"/>
    <col min="7174" max="7174" width="15.33203125" style="39" customWidth="1"/>
    <col min="7175" max="7175" width="17.33203125" style="39" customWidth="1"/>
    <col min="7176" max="7424" width="9.109375" style="39"/>
    <col min="7425" max="7425" width="14.109375" style="39" customWidth="1"/>
    <col min="7426" max="7426" width="12.88671875" style="39" customWidth="1"/>
    <col min="7427" max="7427" width="15.5546875" style="39" customWidth="1"/>
    <col min="7428" max="7428" width="14.33203125" style="39" customWidth="1"/>
    <col min="7429" max="7429" width="12.33203125" style="39" customWidth="1"/>
    <col min="7430" max="7430" width="15.33203125" style="39" customWidth="1"/>
    <col min="7431" max="7431" width="17.33203125" style="39" customWidth="1"/>
    <col min="7432" max="7680" width="9.109375" style="39"/>
    <col min="7681" max="7681" width="14.109375" style="39" customWidth="1"/>
    <col min="7682" max="7682" width="12.88671875" style="39" customWidth="1"/>
    <col min="7683" max="7683" width="15.5546875" style="39" customWidth="1"/>
    <col min="7684" max="7684" width="14.33203125" style="39" customWidth="1"/>
    <col min="7685" max="7685" width="12.33203125" style="39" customWidth="1"/>
    <col min="7686" max="7686" width="15.33203125" style="39" customWidth="1"/>
    <col min="7687" max="7687" width="17.33203125" style="39" customWidth="1"/>
    <col min="7688" max="7936" width="9.109375" style="39"/>
    <col min="7937" max="7937" width="14.109375" style="39" customWidth="1"/>
    <col min="7938" max="7938" width="12.88671875" style="39" customWidth="1"/>
    <col min="7939" max="7939" width="15.5546875" style="39" customWidth="1"/>
    <col min="7940" max="7940" width="14.33203125" style="39" customWidth="1"/>
    <col min="7941" max="7941" width="12.33203125" style="39" customWidth="1"/>
    <col min="7942" max="7942" width="15.33203125" style="39" customWidth="1"/>
    <col min="7943" max="7943" width="17.33203125" style="39" customWidth="1"/>
    <col min="7944" max="8192" width="9.109375" style="39"/>
    <col min="8193" max="8193" width="14.109375" style="39" customWidth="1"/>
    <col min="8194" max="8194" width="12.88671875" style="39" customWidth="1"/>
    <col min="8195" max="8195" width="15.5546875" style="39" customWidth="1"/>
    <col min="8196" max="8196" width="14.33203125" style="39" customWidth="1"/>
    <col min="8197" max="8197" width="12.33203125" style="39" customWidth="1"/>
    <col min="8198" max="8198" width="15.33203125" style="39" customWidth="1"/>
    <col min="8199" max="8199" width="17.33203125" style="39" customWidth="1"/>
    <col min="8200" max="8448" width="9.109375" style="39"/>
    <col min="8449" max="8449" width="14.109375" style="39" customWidth="1"/>
    <col min="8450" max="8450" width="12.88671875" style="39" customWidth="1"/>
    <col min="8451" max="8451" width="15.5546875" style="39" customWidth="1"/>
    <col min="8452" max="8452" width="14.33203125" style="39" customWidth="1"/>
    <col min="8453" max="8453" width="12.33203125" style="39" customWidth="1"/>
    <col min="8454" max="8454" width="15.33203125" style="39" customWidth="1"/>
    <col min="8455" max="8455" width="17.33203125" style="39" customWidth="1"/>
    <col min="8456" max="8704" width="9.109375" style="39"/>
    <col min="8705" max="8705" width="14.109375" style="39" customWidth="1"/>
    <col min="8706" max="8706" width="12.88671875" style="39" customWidth="1"/>
    <col min="8707" max="8707" width="15.5546875" style="39" customWidth="1"/>
    <col min="8708" max="8708" width="14.33203125" style="39" customWidth="1"/>
    <col min="8709" max="8709" width="12.33203125" style="39" customWidth="1"/>
    <col min="8710" max="8710" width="15.33203125" style="39" customWidth="1"/>
    <col min="8711" max="8711" width="17.33203125" style="39" customWidth="1"/>
    <col min="8712" max="8960" width="9.109375" style="39"/>
    <col min="8961" max="8961" width="14.109375" style="39" customWidth="1"/>
    <col min="8962" max="8962" width="12.88671875" style="39" customWidth="1"/>
    <col min="8963" max="8963" width="15.5546875" style="39" customWidth="1"/>
    <col min="8964" max="8964" width="14.33203125" style="39" customWidth="1"/>
    <col min="8965" max="8965" width="12.33203125" style="39" customWidth="1"/>
    <col min="8966" max="8966" width="15.33203125" style="39" customWidth="1"/>
    <col min="8967" max="8967" width="17.33203125" style="39" customWidth="1"/>
    <col min="8968" max="9216" width="9.109375" style="39"/>
    <col min="9217" max="9217" width="14.109375" style="39" customWidth="1"/>
    <col min="9218" max="9218" width="12.88671875" style="39" customWidth="1"/>
    <col min="9219" max="9219" width="15.5546875" style="39" customWidth="1"/>
    <col min="9220" max="9220" width="14.33203125" style="39" customWidth="1"/>
    <col min="9221" max="9221" width="12.33203125" style="39" customWidth="1"/>
    <col min="9222" max="9222" width="15.33203125" style="39" customWidth="1"/>
    <col min="9223" max="9223" width="17.33203125" style="39" customWidth="1"/>
    <col min="9224" max="9472" width="9.109375" style="39"/>
    <col min="9473" max="9473" width="14.109375" style="39" customWidth="1"/>
    <col min="9474" max="9474" width="12.88671875" style="39" customWidth="1"/>
    <col min="9475" max="9475" width="15.5546875" style="39" customWidth="1"/>
    <col min="9476" max="9476" width="14.33203125" style="39" customWidth="1"/>
    <col min="9477" max="9477" width="12.33203125" style="39" customWidth="1"/>
    <col min="9478" max="9478" width="15.33203125" style="39" customWidth="1"/>
    <col min="9479" max="9479" width="17.33203125" style="39" customWidth="1"/>
    <col min="9480" max="9728" width="9.109375" style="39"/>
    <col min="9729" max="9729" width="14.109375" style="39" customWidth="1"/>
    <col min="9730" max="9730" width="12.88671875" style="39" customWidth="1"/>
    <col min="9731" max="9731" width="15.5546875" style="39" customWidth="1"/>
    <col min="9732" max="9732" width="14.33203125" style="39" customWidth="1"/>
    <col min="9733" max="9733" width="12.33203125" style="39" customWidth="1"/>
    <col min="9734" max="9734" width="15.33203125" style="39" customWidth="1"/>
    <col min="9735" max="9735" width="17.33203125" style="39" customWidth="1"/>
    <col min="9736" max="9984" width="9.109375" style="39"/>
    <col min="9985" max="9985" width="14.109375" style="39" customWidth="1"/>
    <col min="9986" max="9986" width="12.88671875" style="39" customWidth="1"/>
    <col min="9987" max="9987" width="15.5546875" style="39" customWidth="1"/>
    <col min="9988" max="9988" width="14.33203125" style="39" customWidth="1"/>
    <col min="9989" max="9989" width="12.33203125" style="39" customWidth="1"/>
    <col min="9990" max="9990" width="15.33203125" style="39" customWidth="1"/>
    <col min="9991" max="9991" width="17.33203125" style="39" customWidth="1"/>
    <col min="9992" max="10240" width="9.109375" style="39"/>
    <col min="10241" max="10241" width="14.109375" style="39" customWidth="1"/>
    <col min="10242" max="10242" width="12.88671875" style="39" customWidth="1"/>
    <col min="10243" max="10243" width="15.5546875" style="39" customWidth="1"/>
    <col min="10244" max="10244" width="14.33203125" style="39" customWidth="1"/>
    <col min="10245" max="10245" width="12.33203125" style="39" customWidth="1"/>
    <col min="10246" max="10246" width="15.33203125" style="39" customWidth="1"/>
    <col min="10247" max="10247" width="17.33203125" style="39" customWidth="1"/>
    <col min="10248" max="10496" width="9.109375" style="39"/>
    <col min="10497" max="10497" width="14.109375" style="39" customWidth="1"/>
    <col min="10498" max="10498" width="12.88671875" style="39" customWidth="1"/>
    <col min="10499" max="10499" width="15.5546875" style="39" customWidth="1"/>
    <col min="10500" max="10500" width="14.33203125" style="39" customWidth="1"/>
    <col min="10501" max="10501" width="12.33203125" style="39" customWidth="1"/>
    <col min="10502" max="10502" width="15.33203125" style="39" customWidth="1"/>
    <col min="10503" max="10503" width="17.33203125" style="39" customWidth="1"/>
    <col min="10504" max="10752" width="9.109375" style="39"/>
    <col min="10753" max="10753" width="14.109375" style="39" customWidth="1"/>
    <col min="10754" max="10754" width="12.88671875" style="39" customWidth="1"/>
    <col min="10755" max="10755" width="15.5546875" style="39" customWidth="1"/>
    <col min="10756" max="10756" width="14.33203125" style="39" customWidth="1"/>
    <col min="10757" max="10757" width="12.33203125" style="39" customWidth="1"/>
    <col min="10758" max="10758" width="15.33203125" style="39" customWidth="1"/>
    <col min="10759" max="10759" width="17.33203125" style="39" customWidth="1"/>
    <col min="10760" max="11008" width="9.109375" style="39"/>
    <col min="11009" max="11009" width="14.109375" style="39" customWidth="1"/>
    <col min="11010" max="11010" width="12.88671875" style="39" customWidth="1"/>
    <col min="11011" max="11011" width="15.5546875" style="39" customWidth="1"/>
    <col min="11012" max="11012" width="14.33203125" style="39" customWidth="1"/>
    <col min="11013" max="11013" width="12.33203125" style="39" customWidth="1"/>
    <col min="11014" max="11014" width="15.33203125" style="39" customWidth="1"/>
    <col min="11015" max="11015" width="17.33203125" style="39" customWidth="1"/>
    <col min="11016" max="11264" width="9.109375" style="39"/>
    <col min="11265" max="11265" width="14.109375" style="39" customWidth="1"/>
    <col min="11266" max="11266" width="12.88671875" style="39" customWidth="1"/>
    <col min="11267" max="11267" width="15.5546875" style="39" customWidth="1"/>
    <col min="11268" max="11268" width="14.33203125" style="39" customWidth="1"/>
    <col min="11269" max="11269" width="12.33203125" style="39" customWidth="1"/>
    <col min="11270" max="11270" width="15.33203125" style="39" customWidth="1"/>
    <col min="11271" max="11271" width="17.33203125" style="39" customWidth="1"/>
    <col min="11272" max="11520" width="9.109375" style="39"/>
    <col min="11521" max="11521" width="14.109375" style="39" customWidth="1"/>
    <col min="11522" max="11522" width="12.88671875" style="39" customWidth="1"/>
    <col min="11523" max="11523" width="15.5546875" style="39" customWidth="1"/>
    <col min="11524" max="11524" width="14.33203125" style="39" customWidth="1"/>
    <col min="11525" max="11525" width="12.33203125" style="39" customWidth="1"/>
    <col min="11526" max="11526" width="15.33203125" style="39" customWidth="1"/>
    <col min="11527" max="11527" width="17.33203125" style="39" customWidth="1"/>
    <col min="11528" max="11776" width="9.109375" style="39"/>
    <col min="11777" max="11777" width="14.109375" style="39" customWidth="1"/>
    <col min="11778" max="11778" width="12.88671875" style="39" customWidth="1"/>
    <col min="11779" max="11779" width="15.5546875" style="39" customWidth="1"/>
    <col min="11780" max="11780" width="14.33203125" style="39" customWidth="1"/>
    <col min="11781" max="11781" width="12.33203125" style="39" customWidth="1"/>
    <col min="11782" max="11782" width="15.33203125" style="39" customWidth="1"/>
    <col min="11783" max="11783" width="17.33203125" style="39" customWidth="1"/>
    <col min="11784" max="12032" width="9.109375" style="39"/>
    <col min="12033" max="12033" width="14.109375" style="39" customWidth="1"/>
    <col min="12034" max="12034" width="12.88671875" style="39" customWidth="1"/>
    <col min="12035" max="12035" width="15.5546875" style="39" customWidth="1"/>
    <col min="12036" max="12036" width="14.33203125" style="39" customWidth="1"/>
    <col min="12037" max="12037" width="12.33203125" style="39" customWidth="1"/>
    <col min="12038" max="12038" width="15.33203125" style="39" customWidth="1"/>
    <col min="12039" max="12039" width="17.33203125" style="39" customWidth="1"/>
    <col min="12040" max="12288" width="9.109375" style="39"/>
    <col min="12289" max="12289" width="14.109375" style="39" customWidth="1"/>
    <col min="12290" max="12290" width="12.88671875" style="39" customWidth="1"/>
    <col min="12291" max="12291" width="15.5546875" style="39" customWidth="1"/>
    <col min="12292" max="12292" width="14.33203125" style="39" customWidth="1"/>
    <col min="12293" max="12293" width="12.33203125" style="39" customWidth="1"/>
    <col min="12294" max="12294" width="15.33203125" style="39" customWidth="1"/>
    <col min="12295" max="12295" width="17.33203125" style="39" customWidth="1"/>
    <col min="12296" max="12544" width="9.109375" style="39"/>
    <col min="12545" max="12545" width="14.109375" style="39" customWidth="1"/>
    <col min="12546" max="12546" width="12.88671875" style="39" customWidth="1"/>
    <col min="12547" max="12547" width="15.5546875" style="39" customWidth="1"/>
    <col min="12548" max="12548" width="14.33203125" style="39" customWidth="1"/>
    <col min="12549" max="12549" width="12.33203125" style="39" customWidth="1"/>
    <col min="12550" max="12550" width="15.33203125" style="39" customWidth="1"/>
    <col min="12551" max="12551" width="17.33203125" style="39" customWidth="1"/>
    <col min="12552" max="12800" width="9.109375" style="39"/>
    <col min="12801" max="12801" width="14.109375" style="39" customWidth="1"/>
    <col min="12802" max="12802" width="12.88671875" style="39" customWidth="1"/>
    <col min="12803" max="12803" width="15.5546875" style="39" customWidth="1"/>
    <col min="12804" max="12804" width="14.33203125" style="39" customWidth="1"/>
    <col min="12805" max="12805" width="12.33203125" style="39" customWidth="1"/>
    <col min="12806" max="12806" width="15.33203125" style="39" customWidth="1"/>
    <col min="12807" max="12807" width="17.33203125" style="39" customWidth="1"/>
    <col min="12808" max="13056" width="9.109375" style="39"/>
    <col min="13057" max="13057" width="14.109375" style="39" customWidth="1"/>
    <col min="13058" max="13058" width="12.88671875" style="39" customWidth="1"/>
    <col min="13059" max="13059" width="15.5546875" style="39" customWidth="1"/>
    <col min="13060" max="13060" width="14.33203125" style="39" customWidth="1"/>
    <col min="13061" max="13061" width="12.33203125" style="39" customWidth="1"/>
    <col min="13062" max="13062" width="15.33203125" style="39" customWidth="1"/>
    <col min="13063" max="13063" width="17.33203125" style="39" customWidth="1"/>
    <col min="13064" max="13312" width="9.109375" style="39"/>
    <col min="13313" max="13313" width="14.109375" style="39" customWidth="1"/>
    <col min="13314" max="13314" width="12.88671875" style="39" customWidth="1"/>
    <col min="13315" max="13315" width="15.5546875" style="39" customWidth="1"/>
    <col min="13316" max="13316" width="14.33203125" style="39" customWidth="1"/>
    <col min="13317" max="13317" width="12.33203125" style="39" customWidth="1"/>
    <col min="13318" max="13318" width="15.33203125" style="39" customWidth="1"/>
    <col min="13319" max="13319" width="17.33203125" style="39" customWidth="1"/>
    <col min="13320" max="13568" width="9.109375" style="39"/>
    <col min="13569" max="13569" width="14.109375" style="39" customWidth="1"/>
    <col min="13570" max="13570" width="12.88671875" style="39" customWidth="1"/>
    <col min="13571" max="13571" width="15.5546875" style="39" customWidth="1"/>
    <col min="13572" max="13572" width="14.33203125" style="39" customWidth="1"/>
    <col min="13573" max="13573" width="12.33203125" style="39" customWidth="1"/>
    <col min="13574" max="13574" width="15.33203125" style="39" customWidth="1"/>
    <col min="13575" max="13575" width="17.33203125" style="39" customWidth="1"/>
    <col min="13576" max="13824" width="9.109375" style="39"/>
    <col min="13825" max="13825" width="14.109375" style="39" customWidth="1"/>
    <col min="13826" max="13826" width="12.88671875" style="39" customWidth="1"/>
    <col min="13827" max="13827" width="15.5546875" style="39" customWidth="1"/>
    <col min="13828" max="13828" width="14.33203125" style="39" customWidth="1"/>
    <col min="13829" max="13829" width="12.33203125" style="39" customWidth="1"/>
    <col min="13830" max="13830" width="15.33203125" style="39" customWidth="1"/>
    <col min="13831" max="13831" width="17.33203125" style="39" customWidth="1"/>
    <col min="13832" max="14080" width="9.109375" style="39"/>
    <col min="14081" max="14081" width="14.109375" style="39" customWidth="1"/>
    <col min="14082" max="14082" width="12.88671875" style="39" customWidth="1"/>
    <col min="14083" max="14083" width="15.5546875" style="39" customWidth="1"/>
    <col min="14084" max="14084" width="14.33203125" style="39" customWidth="1"/>
    <col min="14085" max="14085" width="12.33203125" style="39" customWidth="1"/>
    <col min="14086" max="14086" width="15.33203125" style="39" customWidth="1"/>
    <col min="14087" max="14087" width="17.33203125" style="39" customWidth="1"/>
    <col min="14088" max="14336" width="9.109375" style="39"/>
    <col min="14337" max="14337" width="14.109375" style="39" customWidth="1"/>
    <col min="14338" max="14338" width="12.88671875" style="39" customWidth="1"/>
    <col min="14339" max="14339" width="15.5546875" style="39" customWidth="1"/>
    <col min="14340" max="14340" width="14.33203125" style="39" customWidth="1"/>
    <col min="14341" max="14341" width="12.33203125" style="39" customWidth="1"/>
    <col min="14342" max="14342" width="15.33203125" style="39" customWidth="1"/>
    <col min="14343" max="14343" width="17.33203125" style="39" customWidth="1"/>
    <col min="14344" max="14592" width="9.109375" style="39"/>
    <col min="14593" max="14593" width="14.109375" style="39" customWidth="1"/>
    <col min="14594" max="14594" width="12.88671875" style="39" customWidth="1"/>
    <col min="14595" max="14595" width="15.5546875" style="39" customWidth="1"/>
    <col min="14596" max="14596" width="14.33203125" style="39" customWidth="1"/>
    <col min="14597" max="14597" width="12.33203125" style="39" customWidth="1"/>
    <col min="14598" max="14598" width="15.33203125" style="39" customWidth="1"/>
    <col min="14599" max="14599" width="17.33203125" style="39" customWidth="1"/>
    <col min="14600" max="14848" width="9.109375" style="39"/>
    <col min="14849" max="14849" width="14.109375" style="39" customWidth="1"/>
    <col min="14850" max="14850" width="12.88671875" style="39" customWidth="1"/>
    <col min="14851" max="14851" width="15.5546875" style="39" customWidth="1"/>
    <col min="14852" max="14852" width="14.33203125" style="39" customWidth="1"/>
    <col min="14853" max="14853" width="12.33203125" style="39" customWidth="1"/>
    <col min="14854" max="14854" width="15.33203125" style="39" customWidth="1"/>
    <col min="14855" max="14855" width="17.33203125" style="39" customWidth="1"/>
    <col min="14856" max="15104" width="9.109375" style="39"/>
    <col min="15105" max="15105" width="14.109375" style="39" customWidth="1"/>
    <col min="15106" max="15106" width="12.88671875" style="39" customWidth="1"/>
    <col min="15107" max="15107" width="15.5546875" style="39" customWidth="1"/>
    <col min="15108" max="15108" width="14.33203125" style="39" customWidth="1"/>
    <col min="15109" max="15109" width="12.33203125" style="39" customWidth="1"/>
    <col min="15110" max="15110" width="15.33203125" style="39" customWidth="1"/>
    <col min="15111" max="15111" width="17.33203125" style="39" customWidth="1"/>
    <col min="15112" max="15360" width="9.109375" style="39"/>
    <col min="15361" max="15361" width="14.109375" style="39" customWidth="1"/>
    <col min="15362" max="15362" width="12.88671875" style="39" customWidth="1"/>
    <col min="15363" max="15363" width="15.5546875" style="39" customWidth="1"/>
    <col min="15364" max="15364" width="14.33203125" style="39" customWidth="1"/>
    <col min="15365" max="15365" width="12.33203125" style="39" customWidth="1"/>
    <col min="15366" max="15366" width="15.33203125" style="39" customWidth="1"/>
    <col min="15367" max="15367" width="17.33203125" style="39" customWidth="1"/>
    <col min="15368" max="15616" width="9.109375" style="39"/>
    <col min="15617" max="15617" width="14.109375" style="39" customWidth="1"/>
    <col min="15618" max="15618" width="12.88671875" style="39" customWidth="1"/>
    <col min="15619" max="15619" width="15.5546875" style="39" customWidth="1"/>
    <col min="15620" max="15620" width="14.33203125" style="39" customWidth="1"/>
    <col min="15621" max="15621" width="12.33203125" style="39" customWidth="1"/>
    <col min="15622" max="15622" width="15.33203125" style="39" customWidth="1"/>
    <col min="15623" max="15623" width="17.33203125" style="39" customWidth="1"/>
    <col min="15624" max="15872" width="9.109375" style="39"/>
    <col min="15873" max="15873" width="14.109375" style="39" customWidth="1"/>
    <col min="15874" max="15874" width="12.88671875" style="39" customWidth="1"/>
    <col min="15875" max="15875" width="15.5546875" style="39" customWidth="1"/>
    <col min="15876" max="15876" width="14.33203125" style="39" customWidth="1"/>
    <col min="15877" max="15877" width="12.33203125" style="39" customWidth="1"/>
    <col min="15878" max="15878" width="15.33203125" style="39" customWidth="1"/>
    <col min="15879" max="15879" width="17.33203125" style="39" customWidth="1"/>
    <col min="15880" max="16128" width="9.109375" style="39"/>
    <col min="16129" max="16129" width="14.109375" style="39" customWidth="1"/>
    <col min="16130" max="16130" width="12.88671875" style="39" customWidth="1"/>
    <col min="16131" max="16131" width="15.5546875" style="39" customWidth="1"/>
    <col min="16132" max="16132" width="14.33203125" style="39" customWidth="1"/>
    <col min="16133" max="16133" width="12.33203125" style="39" customWidth="1"/>
    <col min="16134" max="16134" width="15.33203125" style="39" customWidth="1"/>
    <col min="16135" max="16135" width="17.33203125" style="39" customWidth="1"/>
    <col min="16136" max="16384" width="9.109375" style="39"/>
  </cols>
  <sheetData>
    <row r="1" spans="1:18" s="1" customFormat="1" x14ac:dyDescent="0.25">
      <c r="B1" s="34"/>
      <c r="C1" s="34"/>
      <c r="D1" s="32" t="s">
        <v>3</v>
      </c>
      <c r="E1" s="34"/>
      <c r="F1" s="34"/>
      <c r="G1" s="34"/>
      <c r="H1" s="34"/>
      <c r="I1" s="34"/>
      <c r="K1" s="34"/>
      <c r="L1" s="34"/>
      <c r="M1" s="34"/>
      <c r="N1" s="34"/>
      <c r="O1" s="34"/>
      <c r="P1" s="34"/>
      <c r="Q1" s="34"/>
      <c r="R1" s="34"/>
    </row>
    <row r="2" spans="1:18" s="1" customFormat="1" x14ac:dyDescent="0.25">
      <c r="B2" s="51"/>
      <c r="C2" s="51"/>
      <c r="D2" s="32" t="s">
        <v>66</v>
      </c>
      <c r="E2" s="51"/>
      <c r="F2" s="51"/>
      <c r="G2" s="51"/>
      <c r="H2" s="51"/>
      <c r="I2" s="51"/>
      <c r="K2" s="51"/>
      <c r="L2" s="51"/>
      <c r="M2" s="51"/>
      <c r="N2" s="51"/>
      <c r="O2" s="51"/>
      <c r="P2" s="33"/>
      <c r="Q2" s="51"/>
      <c r="R2" s="51"/>
    </row>
    <row r="3" spans="1:18" s="1" customFormat="1" x14ac:dyDescent="0.25">
      <c r="B3" s="52"/>
      <c r="C3" s="52"/>
      <c r="D3" s="32" t="s">
        <v>67</v>
      </c>
      <c r="E3" s="52"/>
      <c r="F3" s="52"/>
      <c r="G3" s="52"/>
      <c r="H3" s="52"/>
      <c r="I3" s="52"/>
      <c r="K3" s="52"/>
      <c r="L3" s="52"/>
      <c r="M3" s="52"/>
      <c r="N3" s="52"/>
      <c r="O3" s="52"/>
      <c r="P3" s="52"/>
      <c r="Q3" s="52"/>
      <c r="R3" s="52"/>
    </row>
    <row r="4" spans="1:18" s="1" customFormat="1" x14ac:dyDescent="0.25">
      <c r="B4" s="52"/>
      <c r="C4" s="52"/>
      <c r="D4" s="53" t="s">
        <v>50</v>
      </c>
      <c r="E4" s="52"/>
      <c r="F4" s="52"/>
      <c r="G4" s="52"/>
      <c r="H4" s="52"/>
      <c r="I4" s="52"/>
      <c r="K4" s="52"/>
      <c r="L4" s="52"/>
      <c r="M4" s="52"/>
      <c r="N4" s="52"/>
      <c r="O4" s="52"/>
      <c r="P4" s="52"/>
      <c r="Q4" s="52"/>
      <c r="R4" s="52"/>
    </row>
    <row r="5" spans="1:18" s="1" customFormat="1" ht="20.399999999999999" x14ac:dyDescent="0.35">
      <c r="B5" s="35"/>
      <c r="C5" s="35"/>
      <c r="D5" s="50" t="s">
        <v>109</v>
      </c>
      <c r="E5" s="35"/>
      <c r="F5" s="35"/>
      <c r="G5" s="35"/>
      <c r="H5" s="35"/>
      <c r="I5" s="35"/>
      <c r="K5" s="35"/>
      <c r="L5" s="35"/>
      <c r="M5" s="35"/>
      <c r="N5" s="35"/>
      <c r="O5" s="35"/>
      <c r="P5" s="35"/>
      <c r="Q5" s="35"/>
      <c r="R5" s="35"/>
    </row>
    <row r="6" spans="1:18" s="1" customFormat="1" x14ac:dyDescent="0.25">
      <c r="B6" s="36"/>
      <c r="C6" s="36"/>
      <c r="D6" s="37" t="s">
        <v>68</v>
      </c>
      <c r="E6" s="36"/>
      <c r="F6" s="36"/>
      <c r="G6" s="36"/>
      <c r="H6" s="36"/>
      <c r="I6" s="36"/>
      <c r="K6" s="36"/>
      <c r="L6" s="36"/>
      <c r="M6" s="36"/>
      <c r="N6" s="36"/>
      <c r="O6" s="36"/>
      <c r="P6" s="36"/>
      <c r="Q6" s="36"/>
      <c r="R6" s="36"/>
    </row>
    <row r="7" spans="1:18" ht="19.5" customHeight="1" x14ac:dyDescent="0.25">
      <c r="A7" s="38" t="s">
        <v>111</v>
      </c>
      <c r="B7" s="38"/>
      <c r="C7" s="38"/>
      <c r="D7" s="38"/>
      <c r="E7" s="38"/>
      <c r="F7" s="38" t="s">
        <v>110</v>
      </c>
      <c r="G7" s="38"/>
    </row>
    <row r="8" spans="1:18" x14ac:dyDescent="0.25">
      <c r="B8" s="38"/>
      <c r="C8" s="38"/>
      <c r="D8" s="38"/>
      <c r="E8" s="38"/>
      <c r="F8" s="38"/>
      <c r="G8" s="38"/>
    </row>
    <row r="9" spans="1:18" x14ac:dyDescent="0.25">
      <c r="A9" s="40" t="s">
        <v>72</v>
      </c>
      <c r="B9" s="41" t="s">
        <v>73</v>
      </c>
      <c r="C9" s="41" t="s">
        <v>74</v>
      </c>
      <c r="D9" s="40" t="s">
        <v>74</v>
      </c>
      <c r="E9" s="41" t="s">
        <v>74</v>
      </c>
      <c r="F9" s="41" t="s">
        <v>75</v>
      </c>
      <c r="G9" s="41" t="s">
        <v>76</v>
      </c>
    </row>
    <row r="10" spans="1:18" x14ac:dyDescent="0.25">
      <c r="A10" s="42" t="s">
        <v>77</v>
      </c>
      <c r="B10" s="43" t="s">
        <v>78</v>
      </c>
      <c r="C10" s="43" t="s">
        <v>79</v>
      </c>
      <c r="D10" s="43"/>
      <c r="E10" s="42" t="s">
        <v>80</v>
      </c>
      <c r="F10" s="43" t="s">
        <v>81</v>
      </c>
      <c r="G10" s="43"/>
    </row>
    <row r="11" spans="1:18" x14ac:dyDescent="0.25">
      <c r="A11" s="44"/>
      <c r="B11" s="44"/>
      <c r="C11" s="45" t="s">
        <v>82</v>
      </c>
      <c r="D11" s="45" t="s">
        <v>83</v>
      </c>
      <c r="E11" s="44"/>
      <c r="F11" s="44"/>
      <c r="G11" s="44"/>
    </row>
    <row r="12" spans="1:18" x14ac:dyDescent="0.25">
      <c r="A12" s="44"/>
      <c r="B12" s="44"/>
      <c r="C12" s="45">
        <v>1.02</v>
      </c>
      <c r="D12" s="45" t="s">
        <v>84</v>
      </c>
      <c r="E12" s="44"/>
      <c r="F12" s="44"/>
      <c r="G12" s="44"/>
    </row>
    <row r="13" spans="1:18" x14ac:dyDescent="0.25">
      <c r="A13" s="44"/>
      <c r="B13" s="44"/>
      <c r="C13" s="45">
        <v>1.03</v>
      </c>
      <c r="D13" s="45" t="s">
        <v>85</v>
      </c>
      <c r="E13" s="44"/>
      <c r="F13" s="44"/>
      <c r="G13" s="44"/>
    </row>
    <row r="14" spans="1:18" x14ac:dyDescent="0.25">
      <c r="A14" s="44"/>
      <c r="B14" s="44"/>
      <c r="C14" s="45">
        <v>1.04</v>
      </c>
      <c r="D14" s="45" t="s">
        <v>86</v>
      </c>
      <c r="E14" s="44"/>
      <c r="F14" s="44"/>
      <c r="G14" s="44"/>
    </row>
    <row r="15" spans="1:18" x14ac:dyDescent="0.25">
      <c r="A15" s="44"/>
      <c r="B15" s="44"/>
      <c r="C15" s="44"/>
      <c r="D15" s="44"/>
      <c r="E15" s="44"/>
      <c r="F15" s="44"/>
      <c r="G15" s="44"/>
    </row>
    <row r="16" spans="1:18" x14ac:dyDescent="0.25">
      <c r="A16" s="44"/>
      <c r="B16" s="44"/>
      <c r="C16" s="44"/>
      <c r="D16" s="44"/>
      <c r="E16" s="44"/>
      <c r="F16" s="44"/>
      <c r="G16" s="44"/>
    </row>
    <row r="17" spans="1:7" x14ac:dyDescent="0.25">
      <c r="A17" s="44"/>
      <c r="B17" s="44"/>
      <c r="C17" s="44"/>
      <c r="D17" s="44"/>
      <c r="E17" s="44"/>
      <c r="F17" s="44"/>
      <c r="G17" s="44"/>
    </row>
    <row r="18" spans="1:7" x14ac:dyDescent="0.25">
      <c r="A18" s="44"/>
      <c r="B18" s="44"/>
      <c r="C18" s="46" t="s">
        <v>87</v>
      </c>
      <c r="D18" s="44"/>
      <c r="E18" s="44"/>
      <c r="F18" s="44"/>
      <c r="G18" s="44"/>
    </row>
    <row r="19" spans="1:7" x14ac:dyDescent="0.25">
      <c r="A19" s="44"/>
      <c r="B19" s="44"/>
      <c r="C19" s="46" t="s">
        <v>88</v>
      </c>
      <c r="D19" s="44"/>
      <c r="E19" s="44"/>
      <c r="F19" s="44"/>
      <c r="G19" s="44"/>
    </row>
    <row r="20" spans="1:7" x14ac:dyDescent="0.25">
      <c r="A20" s="44"/>
      <c r="B20" s="44"/>
      <c r="C20" s="44"/>
      <c r="D20" s="44"/>
      <c r="E20" s="44"/>
      <c r="F20" s="44"/>
      <c r="G20" s="44"/>
    </row>
    <row r="21" spans="1:7" x14ac:dyDescent="0.25">
      <c r="A21" s="44"/>
      <c r="B21" s="44"/>
      <c r="C21" s="44"/>
      <c r="D21" s="44"/>
      <c r="E21" s="44"/>
      <c r="F21" s="44"/>
      <c r="G21" s="44"/>
    </row>
    <row r="22" spans="1:7" x14ac:dyDescent="0.25">
      <c r="A22" s="44"/>
      <c r="B22" s="44"/>
      <c r="C22" s="44"/>
      <c r="D22" s="44"/>
      <c r="E22" s="44"/>
      <c r="F22" s="44"/>
      <c r="G22" s="44"/>
    </row>
    <row r="23" spans="1:7" x14ac:dyDescent="0.25">
      <c r="A23" s="44"/>
      <c r="B23" s="44"/>
      <c r="C23" s="46" t="s">
        <v>89</v>
      </c>
      <c r="D23" s="44"/>
      <c r="E23" s="44"/>
      <c r="F23" s="44"/>
      <c r="G23" s="44"/>
    </row>
    <row r="24" spans="1:7" x14ac:dyDescent="0.25">
      <c r="A24" s="44"/>
      <c r="B24" s="44"/>
      <c r="C24" s="46" t="s">
        <v>90</v>
      </c>
      <c r="D24" s="44"/>
      <c r="E24" s="44"/>
      <c r="F24" s="44"/>
      <c r="G24" s="44"/>
    </row>
    <row r="25" spans="1:7" x14ac:dyDescent="0.25">
      <c r="A25" s="47"/>
      <c r="B25" s="47"/>
      <c r="C25" s="47"/>
      <c r="D25" s="47"/>
      <c r="E25" s="47"/>
      <c r="F25" s="47"/>
      <c r="G25" s="47"/>
    </row>
    <row r="26" spans="1:7" x14ac:dyDescent="0.25">
      <c r="C26" s="48" t="s">
        <v>91</v>
      </c>
    </row>
    <row r="27" spans="1:7" x14ac:dyDescent="0.25">
      <c r="A27" s="38" t="s">
        <v>92</v>
      </c>
      <c r="B27" s="38"/>
      <c r="C27" s="38"/>
      <c r="D27" s="38"/>
      <c r="E27" s="38" t="s">
        <v>93</v>
      </c>
    </row>
    <row r="28" spans="1:7" ht="4.5" customHeight="1" x14ac:dyDescent="0.25"/>
    <row r="29" spans="1:7" x14ac:dyDescent="0.25">
      <c r="A29" s="39" t="s">
        <v>94</v>
      </c>
      <c r="E29" s="39" t="s">
        <v>95</v>
      </c>
    </row>
    <row r="30" spans="1:7" x14ac:dyDescent="0.25">
      <c r="A30" s="39" t="s">
        <v>96</v>
      </c>
      <c r="E30" s="39" t="s">
        <v>97</v>
      </c>
    </row>
    <row r="31" spans="1:7" x14ac:dyDescent="0.25">
      <c r="A31" s="39" t="s">
        <v>98</v>
      </c>
      <c r="E31" s="39" t="s">
        <v>99</v>
      </c>
    </row>
    <row r="32" spans="1:7" x14ac:dyDescent="0.25">
      <c r="A32" s="39" t="s">
        <v>100</v>
      </c>
      <c r="E32" s="39" t="s">
        <v>101</v>
      </c>
    </row>
    <row r="33" spans="1:5" x14ac:dyDescent="0.25">
      <c r="A33" s="39" t="s">
        <v>102</v>
      </c>
      <c r="E33" s="39" t="s">
        <v>103</v>
      </c>
    </row>
    <row r="34" spans="1:5" x14ac:dyDescent="0.25">
      <c r="A34" s="39" t="s">
        <v>103</v>
      </c>
      <c r="E34" s="39" t="s">
        <v>104</v>
      </c>
    </row>
    <row r="35" spans="1:5" x14ac:dyDescent="0.25">
      <c r="A35" s="39" t="s">
        <v>105</v>
      </c>
    </row>
    <row r="36" spans="1:5" x14ac:dyDescent="0.25">
      <c r="A36" s="49" t="s">
        <v>106</v>
      </c>
      <c r="B36" s="39" t="s">
        <v>107</v>
      </c>
    </row>
    <row r="37" spans="1:5" x14ac:dyDescent="0.25">
      <c r="B37" s="39" t="s">
        <v>108</v>
      </c>
    </row>
  </sheetData>
  <pageMargins left="0.3" right="0" top="0.75" bottom="0.75" header="0.3" footer="0.3"/>
  <pageSetup paperSize="9" scale="97" orientation="portrait" horizontalDpi="300" verticalDpi="300" r:id="rId1"/>
  <headerFooter>
    <oddFooter>&amp;C&amp;"Siddhi,Normal"16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0"/>
  <sheetViews>
    <sheetView topLeftCell="A39" zoomScale="130" zoomScaleNormal="130" zoomScaleSheetLayoutView="120" zoomScalePageLayoutView="110" workbookViewId="0">
      <selection activeCell="D37" sqref="D37"/>
    </sheetView>
  </sheetViews>
  <sheetFormatPr defaultColWidth="9.109375" defaultRowHeight="17.399999999999999" x14ac:dyDescent="0.45"/>
  <cols>
    <col min="1" max="1" width="14" style="306" bestFit="1" customWidth="1"/>
    <col min="2" max="2" width="11.5546875" style="306" customWidth="1"/>
    <col min="3" max="3" width="22" style="90" customWidth="1"/>
    <col min="4" max="4" width="10.33203125" style="90" customWidth="1"/>
    <col min="5" max="5" width="8.33203125" style="90" customWidth="1"/>
    <col min="6" max="6" width="9.5546875" style="90" customWidth="1"/>
    <col min="7" max="7" width="3.33203125" style="90" customWidth="1"/>
    <col min="8" max="8" width="10.33203125" style="90" customWidth="1"/>
    <col min="9" max="9" width="9.5546875" style="90" customWidth="1"/>
    <col min="10" max="10" width="9.88671875" style="90" customWidth="1"/>
    <col min="11" max="11" width="2.33203125" style="90" customWidth="1"/>
    <col min="12" max="16384" width="9.109375" style="90"/>
  </cols>
  <sheetData>
    <row r="1" spans="1:11" ht="15.6" x14ac:dyDescent="0.4">
      <c r="A1" s="724" t="s">
        <v>3</v>
      </c>
      <c r="B1" s="724"/>
      <c r="C1" s="724"/>
      <c r="D1" s="724"/>
      <c r="E1" s="724"/>
      <c r="F1" s="724"/>
      <c r="G1" s="724"/>
      <c r="H1" s="724"/>
      <c r="I1" s="724"/>
      <c r="J1" s="724"/>
    </row>
    <row r="2" spans="1:11" ht="15.6" x14ac:dyDescent="0.4">
      <c r="A2" s="724" t="s">
        <v>126</v>
      </c>
      <c r="B2" s="724"/>
      <c r="C2" s="724"/>
      <c r="D2" s="724"/>
      <c r="E2" s="724"/>
      <c r="F2" s="724"/>
      <c r="G2" s="724"/>
      <c r="H2" s="724"/>
      <c r="I2" s="724"/>
      <c r="J2" s="724"/>
    </row>
    <row r="3" spans="1:11" ht="15.6" x14ac:dyDescent="0.4">
      <c r="A3" s="725" t="s">
        <v>717</v>
      </c>
      <c r="B3" s="725"/>
      <c r="C3" s="725"/>
      <c r="D3" s="725"/>
      <c r="E3" s="725"/>
      <c r="F3" s="725"/>
      <c r="G3" s="725"/>
      <c r="H3" s="725"/>
      <c r="I3" s="725"/>
      <c r="J3" s="725"/>
    </row>
    <row r="4" spans="1:11" ht="15.6" x14ac:dyDescent="0.4">
      <c r="A4" s="726" t="s">
        <v>128</v>
      </c>
      <c r="B4" s="726"/>
      <c r="C4" s="726"/>
      <c r="D4" s="726"/>
      <c r="E4" s="726"/>
      <c r="F4" s="726"/>
      <c r="G4" s="726"/>
      <c r="H4" s="726"/>
      <c r="I4" s="726"/>
      <c r="J4" s="726"/>
    </row>
    <row r="6" spans="1:11" s="439" customFormat="1" ht="28.2" customHeight="1" x14ac:dyDescent="0.3">
      <c r="A6" s="727" t="s">
        <v>438</v>
      </c>
      <c r="B6" s="727" t="s">
        <v>0</v>
      </c>
      <c r="C6" s="728"/>
      <c r="D6" s="729" t="s">
        <v>716</v>
      </c>
      <c r="E6" s="729"/>
      <c r="F6" s="729"/>
      <c r="G6" s="438"/>
      <c r="H6" s="729" t="s">
        <v>439</v>
      </c>
      <c r="I6" s="729"/>
      <c r="J6" s="729"/>
      <c r="K6" s="438"/>
    </row>
    <row r="7" spans="1:11" s="441" customFormat="1" ht="54" customHeight="1" thickBot="1" x14ac:dyDescent="0.35">
      <c r="A7" s="727"/>
      <c r="B7" s="727"/>
      <c r="C7" s="728"/>
      <c r="D7" s="440" t="s">
        <v>121</v>
      </c>
      <c r="E7" s="440" t="s">
        <v>440</v>
      </c>
      <c r="F7" s="440" t="s">
        <v>441</v>
      </c>
      <c r="G7" s="324"/>
      <c r="H7" s="440" t="s">
        <v>121</v>
      </c>
      <c r="I7" s="440" t="s">
        <v>440</v>
      </c>
      <c r="J7" s="440" t="s">
        <v>441</v>
      </c>
      <c r="K7" s="328"/>
    </row>
    <row r="8" spans="1:11" s="443" customFormat="1" ht="15" customHeight="1" thickTop="1" x14ac:dyDescent="0.4">
      <c r="A8" s="442"/>
      <c r="B8" s="442"/>
      <c r="C8" s="328"/>
    </row>
    <row r="9" spans="1:11" s="441" customFormat="1" x14ac:dyDescent="0.45">
      <c r="A9" s="444" t="s">
        <v>718</v>
      </c>
      <c r="B9" s="306"/>
      <c r="C9" s="445"/>
      <c r="D9" s="446"/>
      <c r="E9" s="447"/>
      <c r="F9" s="447"/>
      <c r="H9" s="446"/>
      <c r="I9" s="447"/>
      <c r="J9" s="447"/>
    </row>
    <row r="10" spans="1:11" s="441" customFormat="1" ht="16.8" x14ac:dyDescent="0.4">
      <c r="A10" s="448" t="s">
        <v>442</v>
      </c>
      <c r="B10" s="444"/>
      <c r="C10" s="445"/>
      <c r="D10" s="449"/>
      <c r="E10" s="450"/>
      <c r="F10" s="450"/>
      <c r="H10" s="449"/>
      <c r="I10" s="450"/>
      <c r="J10" s="450"/>
    </row>
    <row r="11" spans="1:11" s="441" customFormat="1" x14ac:dyDescent="0.45">
      <c r="A11" s="451">
        <v>11000</v>
      </c>
      <c r="B11" s="306" t="s">
        <v>443</v>
      </c>
      <c r="C11" s="445"/>
      <c r="D11" s="449"/>
      <c r="E11" s="450"/>
      <c r="F11" s="450"/>
      <c r="H11" s="449"/>
      <c r="I11" s="450"/>
      <c r="J11" s="450"/>
    </row>
    <row r="12" spans="1:11" s="441" customFormat="1" x14ac:dyDescent="0.45">
      <c r="A12" s="451">
        <v>14000</v>
      </c>
      <c r="B12" s="306" t="s">
        <v>444</v>
      </c>
      <c r="C12" s="445"/>
      <c r="D12" s="449"/>
      <c r="E12" s="450"/>
      <c r="F12" s="450"/>
      <c r="H12" s="449"/>
      <c r="I12" s="450"/>
      <c r="J12" s="450"/>
    </row>
    <row r="13" spans="1:11" ht="16.8" x14ac:dyDescent="0.4">
      <c r="A13" s="448" t="s">
        <v>446</v>
      </c>
      <c r="B13" s="444"/>
      <c r="D13" s="93"/>
      <c r="E13" s="92"/>
      <c r="F13" s="92"/>
      <c r="H13" s="93"/>
      <c r="I13" s="92"/>
      <c r="J13" s="92"/>
    </row>
    <row r="14" spans="1:11" x14ac:dyDescent="0.45">
      <c r="A14" s="451">
        <v>13100</v>
      </c>
      <c r="B14" s="306" t="s">
        <v>447</v>
      </c>
      <c r="D14" s="93"/>
      <c r="E14" s="92"/>
      <c r="F14" s="92"/>
      <c r="H14" s="93"/>
      <c r="I14" s="92"/>
      <c r="J14" s="92"/>
    </row>
    <row r="15" spans="1:11" x14ac:dyDescent="0.45">
      <c r="A15" s="451">
        <v>13200</v>
      </c>
      <c r="B15" s="306" t="s">
        <v>448</v>
      </c>
      <c r="D15" s="93"/>
      <c r="E15" s="92"/>
      <c r="F15" s="92"/>
      <c r="H15" s="93"/>
      <c r="I15" s="92"/>
      <c r="J15" s="92"/>
    </row>
    <row r="16" spans="1:11" x14ac:dyDescent="0.45">
      <c r="A16" s="451">
        <v>13300</v>
      </c>
      <c r="B16" s="306" t="s">
        <v>449</v>
      </c>
      <c r="D16" s="93"/>
      <c r="E16" s="92"/>
      <c r="F16" s="92"/>
      <c r="H16" s="93"/>
      <c r="I16" s="92"/>
      <c r="J16" s="92"/>
    </row>
    <row r="17" spans="1:10" x14ac:dyDescent="0.45">
      <c r="A17" s="448" t="s">
        <v>720</v>
      </c>
      <c r="D17" s="93"/>
      <c r="E17" s="92"/>
      <c r="F17" s="92"/>
      <c r="H17" s="93"/>
      <c r="I17" s="92"/>
      <c r="J17" s="92"/>
    </row>
    <row r="18" spans="1:10" s="441" customFormat="1" x14ac:dyDescent="0.45">
      <c r="A18" s="451">
        <v>15000</v>
      </c>
      <c r="B18" s="306" t="s">
        <v>445</v>
      </c>
      <c r="C18" s="328"/>
      <c r="D18" s="449"/>
      <c r="E18" s="450"/>
      <c r="F18" s="450"/>
      <c r="H18" s="449"/>
      <c r="I18" s="450"/>
      <c r="J18" s="450"/>
    </row>
    <row r="19" spans="1:10" s="443" customFormat="1" x14ac:dyDescent="0.45">
      <c r="A19" s="451">
        <v>32121</v>
      </c>
      <c r="B19" s="526" t="s">
        <v>721</v>
      </c>
      <c r="C19" s="328"/>
      <c r="D19" s="452"/>
      <c r="E19" s="453"/>
      <c r="F19" s="453"/>
      <c r="H19" s="452"/>
      <c r="I19" s="453"/>
      <c r="J19" s="453"/>
    </row>
    <row r="20" spans="1:10" x14ac:dyDescent="0.45">
      <c r="A20" s="444" t="s">
        <v>719</v>
      </c>
      <c r="D20" s="93"/>
      <c r="E20" s="92"/>
      <c r="F20" s="92"/>
      <c r="H20" s="93"/>
      <c r="I20" s="92"/>
      <c r="J20" s="92"/>
    </row>
    <row r="21" spans="1:10" x14ac:dyDescent="0.45">
      <c r="A21" s="448" t="s">
        <v>450</v>
      </c>
      <c r="D21" s="93"/>
      <c r="E21" s="92"/>
      <c r="F21" s="92"/>
      <c r="H21" s="93"/>
      <c r="I21" s="92"/>
      <c r="J21" s="92"/>
    </row>
    <row r="22" spans="1:10" x14ac:dyDescent="0.45">
      <c r="A22" s="451">
        <v>21000</v>
      </c>
      <c r="B22" s="306" t="s">
        <v>451</v>
      </c>
      <c r="D22" s="93"/>
      <c r="E22" s="92"/>
      <c r="F22" s="92"/>
      <c r="H22" s="93"/>
      <c r="I22" s="92"/>
      <c r="J22" s="92"/>
    </row>
    <row r="23" spans="1:10" x14ac:dyDescent="0.45">
      <c r="A23" s="451">
        <v>22000</v>
      </c>
      <c r="B23" s="306" t="s">
        <v>452</v>
      </c>
      <c r="D23" s="93"/>
      <c r="E23" s="92"/>
      <c r="F23" s="92"/>
      <c r="H23" s="93"/>
      <c r="I23" s="92"/>
      <c r="J23" s="92"/>
    </row>
    <row r="24" spans="1:10" x14ac:dyDescent="0.45">
      <c r="A24" s="451">
        <v>24000</v>
      </c>
      <c r="B24" s="306" t="s">
        <v>453</v>
      </c>
      <c r="D24" s="93"/>
      <c r="E24" s="92"/>
      <c r="F24" s="92"/>
      <c r="H24" s="93"/>
      <c r="I24" s="92"/>
      <c r="J24" s="92"/>
    </row>
    <row r="25" spans="1:10" x14ac:dyDescent="0.45">
      <c r="A25" s="451">
        <v>25000</v>
      </c>
      <c r="B25" s="306" t="s">
        <v>454</v>
      </c>
      <c r="C25" s="87"/>
      <c r="D25" s="93"/>
      <c r="E25" s="92"/>
      <c r="F25" s="92"/>
      <c r="H25" s="93"/>
      <c r="I25" s="92"/>
      <c r="J25" s="92"/>
    </row>
    <row r="26" spans="1:10" x14ac:dyDescent="0.45">
      <c r="A26" s="451">
        <v>26000</v>
      </c>
      <c r="B26" s="306" t="s">
        <v>455</v>
      </c>
      <c r="D26" s="93"/>
      <c r="E26" s="92"/>
      <c r="F26" s="92"/>
      <c r="H26" s="93"/>
      <c r="I26" s="92"/>
      <c r="J26" s="92"/>
    </row>
    <row r="27" spans="1:10" x14ac:dyDescent="0.45">
      <c r="A27" s="451">
        <v>27000</v>
      </c>
      <c r="B27" s="306" t="s">
        <v>456</v>
      </c>
      <c r="D27" s="93"/>
      <c r="E27" s="92"/>
      <c r="F27" s="92"/>
      <c r="H27" s="93"/>
      <c r="I27" s="92"/>
      <c r="J27" s="92"/>
    </row>
    <row r="28" spans="1:10" x14ac:dyDescent="0.45">
      <c r="A28" s="451">
        <v>28000</v>
      </c>
      <c r="B28" s="306" t="s">
        <v>457</v>
      </c>
      <c r="D28" s="93"/>
      <c r="E28" s="92"/>
      <c r="F28" s="92"/>
      <c r="H28" s="93"/>
      <c r="I28" s="92"/>
      <c r="J28" s="92"/>
    </row>
    <row r="29" spans="1:10" x14ac:dyDescent="0.45">
      <c r="A29" s="448" t="s">
        <v>723</v>
      </c>
      <c r="D29" s="93"/>
      <c r="E29" s="92"/>
      <c r="F29" s="92"/>
      <c r="H29" s="93"/>
      <c r="I29" s="92"/>
      <c r="J29" s="92"/>
    </row>
    <row r="30" spans="1:10" x14ac:dyDescent="0.45">
      <c r="A30" s="451">
        <v>26300</v>
      </c>
      <c r="B30" s="306" t="s">
        <v>722</v>
      </c>
      <c r="D30" s="93"/>
      <c r="E30" s="92"/>
      <c r="F30" s="92"/>
      <c r="H30" s="93"/>
      <c r="I30" s="92"/>
      <c r="J30" s="92"/>
    </row>
    <row r="31" spans="1:10" x14ac:dyDescent="0.45">
      <c r="A31" s="451"/>
      <c r="B31" s="306" t="s">
        <v>59</v>
      </c>
      <c r="D31" s="93"/>
      <c r="E31" s="92"/>
      <c r="F31" s="92"/>
      <c r="H31" s="93"/>
      <c r="I31" s="92"/>
      <c r="J31" s="92"/>
    </row>
    <row r="32" spans="1:10" x14ac:dyDescent="0.45">
      <c r="B32" s="306" t="s">
        <v>458</v>
      </c>
      <c r="D32" s="93"/>
      <c r="E32" s="92"/>
      <c r="F32" s="92"/>
      <c r="H32" s="93"/>
      <c r="I32" s="92"/>
      <c r="J32" s="92"/>
    </row>
    <row r="33" spans="1:10" x14ac:dyDescent="0.45">
      <c r="A33" s="448"/>
      <c r="B33" s="306" t="s">
        <v>459</v>
      </c>
      <c r="D33" s="93"/>
      <c r="E33" s="92"/>
      <c r="F33" s="92"/>
      <c r="H33" s="93"/>
      <c r="I33" s="92"/>
      <c r="J33" s="92"/>
    </row>
    <row r="34" spans="1:10" x14ac:dyDescent="0.45">
      <c r="A34" s="451"/>
      <c r="B34" s="306" t="s">
        <v>460</v>
      </c>
      <c r="D34" s="93"/>
      <c r="E34" s="92"/>
      <c r="F34" s="92"/>
      <c r="H34" s="93"/>
      <c r="I34" s="92"/>
      <c r="J34" s="92"/>
    </row>
    <row r="35" spans="1:10" x14ac:dyDescent="0.45">
      <c r="A35" s="451"/>
      <c r="B35" s="306" t="s">
        <v>461</v>
      </c>
      <c r="D35" s="93"/>
      <c r="E35" s="92"/>
      <c r="F35" s="92"/>
      <c r="H35" s="93"/>
      <c r="I35" s="92"/>
      <c r="J35" s="92"/>
    </row>
    <row r="36" spans="1:10" x14ac:dyDescent="0.45">
      <c r="A36" s="448" t="s">
        <v>462</v>
      </c>
      <c r="D36" s="93"/>
      <c r="E36" s="92"/>
      <c r="F36" s="92"/>
      <c r="H36" s="93"/>
      <c r="I36" s="92"/>
      <c r="J36" s="92"/>
    </row>
    <row r="37" spans="1:10" x14ac:dyDescent="0.45">
      <c r="A37" s="451">
        <v>31100</v>
      </c>
      <c r="B37" s="306" t="s">
        <v>463</v>
      </c>
      <c r="D37" s="93"/>
      <c r="E37" s="92"/>
      <c r="F37" s="92"/>
      <c r="H37" s="93"/>
      <c r="I37" s="92"/>
      <c r="J37" s="92"/>
    </row>
    <row r="38" spans="1:10" x14ac:dyDescent="0.45">
      <c r="A38" s="451">
        <v>31400</v>
      </c>
      <c r="B38" s="306" t="s">
        <v>464</v>
      </c>
      <c r="D38" s="93"/>
      <c r="E38" s="92"/>
      <c r="F38" s="92"/>
      <c r="H38" s="93"/>
      <c r="I38" s="92"/>
      <c r="J38" s="92"/>
    </row>
    <row r="39" spans="1:10" ht="16.8" x14ac:dyDescent="0.4">
      <c r="A39" s="444" t="s">
        <v>465</v>
      </c>
      <c r="B39" s="444"/>
      <c r="D39" s="93"/>
      <c r="E39" s="92"/>
      <c r="F39" s="92"/>
      <c r="H39" s="93"/>
      <c r="I39" s="92"/>
      <c r="J39" s="92"/>
    </row>
    <row r="40" spans="1:10" x14ac:dyDescent="0.45">
      <c r="A40" s="454" t="s">
        <v>466</v>
      </c>
      <c r="D40" s="93"/>
      <c r="E40" s="92"/>
      <c r="F40" s="92"/>
      <c r="H40" s="93"/>
      <c r="I40" s="92"/>
      <c r="J40" s="92"/>
    </row>
    <row r="41" spans="1:10" x14ac:dyDescent="0.45">
      <c r="A41" s="455" t="s">
        <v>467</v>
      </c>
      <c r="B41" s="306" t="s">
        <v>468</v>
      </c>
      <c r="D41" s="93"/>
      <c r="E41" s="92"/>
      <c r="F41" s="92"/>
      <c r="H41" s="93"/>
      <c r="I41" s="92"/>
      <c r="J41" s="92"/>
    </row>
    <row r="42" spans="1:10" x14ac:dyDescent="0.45">
      <c r="A42" s="455" t="s">
        <v>469</v>
      </c>
      <c r="B42" s="306" t="s">
        <v>470</v>
      </c>
      <c r="D42" s="93"/>
      <c r="E42" s="92"/>
      <c r="F42" s="92"/>
      <c r="H42" s="93"/>
      <c r="I42" s="92"/>
      <c r="J42" s="92"/>
    </row>
    <row r="43" spans="1:10" x14ac:dyDescent="0.45">
      <c r="A43" s="451">
        <v>33190</v>
      </c>
      <c r="B43" s="306" t="s">
        <v>471</v>
      </c>
      <c r="D43" s="93"/>
      <c r="E43" s="92"/>
      <c r="F43" s="92"/>
      <c r="H43" s="93"/>
      <c r="I43" s="92"/>
      <c r="J43" s="92"/>
    </row>
    <row r="44" spans="1:10" x14ac:dyDescent="0.45">
      <c r="A44" s="451">
        <v>32240</v>
      </c>
      <c r="B44" s="306" t="s">
        <v>472</v>
      </c>
      <c r="D44" s="456"/>
      <c r="E44" s="457"/>
      <c r="F44" s="457"/>
      <c r="H44" s="93"/>
      <c r="I44" s="92"/>
      <c r="J44" s="92"/>
    </row>
    <row r="45" spans="1:10" thickBot="1" x14ac:dyDescent="0.45">
      <c r="A45" s="444" t="s">
        <v>473</v>
      </c>
      <c r="B45" s="444"/>
      <c r="D45" s="85"/>
      <c r="E45" s="85"/>
      <c r="F45" s="85"/>
      <c r="H45" s="85"/>
      <c r="I45" s="85"/>
      <c r="J45" s="85"/>
    </row>
    <row r="46" spans="1:10" ht="18" thickTop="1" x14ac:dyDescent="0.45"/>
    <row r="47" spans="1:10" x14ac:dyDescent="0.45">
      <c r="A47" s="444" t="s">
        <v>474</v>
      </c>
    </row>
    <row r="48" spans="1:10" x14ac:dyDescent="0.45">
      <c r="A48" s="87" t="s">
        <v>475</v>
      </c>
    </row>
    <row r="50" spans="1:1" x14ac:dyDescent="0.45">
      <c r="A50" s="458"/>
    </row>
  </sheetData>
  <mergeCells count="9">
    <mergeCell ref="A1:J1"/>
    <mergeCell ref="A2:J2"/>
    <mergeCell ref="A3:J3"/>
    <mergeCell ref="A4:J4"/>
    <mergeCell ref="A6:A7"/>
    <mergeCell ref="B6:B7"/>
    <mergeCell ref="C6:C7"/>
    <mergeCell ref="D6:F6"/>
    <mergeCell ref="H6:J6"/>
  </mergeCells>
  <pageMargins left="0.7" right="0.7" top="0.75" bottom="0.75" header="0.3" footer="0.3"/>
  <pageSetup paperSize="9" scale="98" orientation="landscape" r:id="rId1"/>
  <headerFooter>
    <oddFooter>&amp;C&amp;P</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view="pageBreakPreview" zoomScale="120" zoomScaleNormal="100" zoomScaleSheetLayoutView="120" workbookViewId="0">
      <selection activeCell="D37" sqref="D37"/>
    </sheetView>
  </sheetViews>
  <sheetFormatPr defaultColWidth="8.88671875" defaultRowHeight="19.8" x14ac:dyDescent="0.5"/>
  <cols>
    <col min="1" max="1" width="134.6640625" style="78" customWidth="1"/>
    <col min="2" max="16384" width="8.88671875" style="54"/>
  </cols>
  <sheetData>
    <row r="1" spans="1:2" x14ac:dyDescent="0.5">
      <c r="A1" s="459" t="s">
        <v>476</v>
      </c>
    </row>
    <row r="2" spans="1:2" x14ac:dyDescent="0.5">
      <c r="A2" s="459" t="s">
        <v>477</v>
      </c>
    </row>
    <row r="3" spans="1:2" x14ac:dyDescent="0.5">
      <c r="A3" s="459"/>
    </row>
    <row r="4" spans="1:2" x14ac:dyDescent="0.5">
      <c r="A4" s="459" t="s">
        <v>478</v>
      </c>
      <c r="B4" s="82"/>
    </row>
    <row r="5" spans="1:2" x14ac:dyDescent="0.5">
      <c r="A5" s="459" t="s">
        <v>479</v>
      </c>
    </row>
    <row r="6" spans="1:2" x14ac:dyDescent="0.5">
      <c r="A6" s="460" t="s">
        <v>480</v>
      </c>
    </row>
    <row r="7" spans="1:2" ht="104.4" customHeight="1" x14ac:dyDescent="0.5">
      <c r="A7" s="78" t="s">
        <v>825</v>
      </c>
    </row>
    <row r="8" spans="1:2" x14ac:dyDescent="0.5">
      <c r="A8" s="605" t="s">
        <v>724</v>
      </c>
    </row>
    <row r="9" spans="1:2" x14ac:dyDescent="0.5">
      <c r="A9" s="56" t="s">
        <v>826</v>
      </c>
    </row>
    <row r="10" spans="1:2" x14ac:dyDescent="0.5">
      <c r="A10" s="54" t="s">
        <v>827</v>
      </c>
    </row>
    <row r="11" spans="1:2" x14ac:dyDescent="0.5">
      <c r="A11" s="54" t="s">
        <v>828</v>
      </c>
    </row>
    <row r="12" spans="1:2" x14ac:dyDescent="0.5">
      <c r="A12" s="54"/>
    </row>
    <row r="13" spans="1:2" x14ac:dyDescent="0.5">
      <c r="A13" s="56" t="s">
        <v>829</v>
      </c>
    </row>
    <row r="14" spans="1:2" x14ac:dyDescent="0.5">
      <c r="A14" s="54" t="s">
        <v>830</v>
      </c>
    </row>
    <row r="15" spans="1:2" x14ac:dyDescent="0.5">
      <c r="A15" s="54" t="s">
        <v>831</v>
      </c>
    </row>
    <row r="16" spans="1:2" x14ac:dyDescent="0.5">
      <c r="A16" s="54" t="s">
        <v>832</v>
      </c>
    </row>
    <row r="17" spans="1:1" x14ac:dyDescent="0.5">
      <c r="A17" s="54"/>
    </row>
    <row r="18" spans="1:1" x14ac:dyDescent="0.5">
      <c r="A18" s="56" t="s">
        <v>833</v>
      </c>
    </row>
    <row r="19" spans="1:1" x14ac:dyDescent="0.5">
      <c r="A19" s="54" t="s">
        <v>834</v>
      </c>
    </row>
    <row r="20" spans="1:1" x14ac:dyDescent="0.5">
      <c r="A20" s="54"/>
    </row>
    <row r="21" spans="1:1" x14ac:dyDescent="0.5">
      <c r="A21" s="56" t="s">
        <v>835</v>
      </c>
    </row>
    <row r="22" spans="1:1" x14ac:dyDescent="0.5">
      <c r="A22" s="54" t="s">
        <v>836</v>
      </c>
    </row>
    <row r="23" spans="1:1" x14ac:dyDescent="0.5">
      <c r="A23" s="54" t="s">
        <v>837</v>
      </c>
    </row>
    <row r="24" spans="1:1" x14ac:dyDescent="0.5">
      <c r="A24" s="54"/>
    </row>
    <row r="25" spans="1:1" x14ac:dyDescent="0.5">
      <c r="A25" s="56" t="s">
        <v>838</v>
      </c>
    </row>
    <row r="26" spans="1:1" x14ac:dyDescent="0.5">
      <c r="A26" s="54" t="s">
        <v>839</v>
      </c>
    </row>
    <row r="27" spans="1:1" x14ac:dyDescent="0.5">
      <c r="A27" s="54" t="s">
        <v>840</v>
      </c>
    </row>
    <row r="28" spans="1:1" x14ac:dyDescent="0.5">
      <c r="A28" s="462"/>
    </row>
    <row r="29" spans="1:1" x14ac:dyDescent="0.5">
      <c r="A29" s="460" t="s">
        <v>841</v>
      </c>
    </row>
    <row r="30" spans="1:1" ht="39.6" x14ac:dyDescent="0.5">
      <c r="A30" s="461" t="s">
        <v>725</v>
      </c>
    </row>
    <row r="31" spans="1:1" ht="39.6" x14ac:dyDescent="0.5">
      <c r="A31" s="78" t="s">
        <v>842</v>
      </c>
    </row>
    <row r="32" spans="1:1" x14ac:dyDescent="0.5">
      <c r="A32" s="460" t="s">
        <v>481</v>
      </c>
    </row>
    <row r="33" spans="1:1" x14ac:dyDescent="0.5">
      <c r="A33" s="78" t="s">
        <v>727</v>
      </c>
    </row>
    <row r="34" spans="1:1" x14ac:dyDescent="0.5">
      <c r="A34" s="460" t="s">
        <v>482</v>
      </c>
    </row>
    <row r="35" spans="1:1" x14ac:dyDescent="0.5">
      <c r="A35" s="78" t="s">
        <v>727</v>
      </c>
    </row>
    <row r="36" spans="1:1" x14ac:dyDescent="0.5">
      <c r="A36" s="460" t="s">
        <v>483</v>
      </c>
    </row>
    <row r="37" spans="1:1" x14ac:dyDescent="0.5">
      <c r="A37" s="78" t="s">
        <v>727</v>
      </c>
    </row>
    <row r="39" spans="1:1" x14ac:dyDescent="0.5">
      <c r="A39" s="460" t="s">
        <v>484</v>
      </c>
    </row>
    <row r="40" spans="1:1" ht="79.2" x14ac:dyDescent="0.5">
      <c r="A40" s="78" t="s">
        <v>728</v>
      </c>
    </row>
    <row r="41" spans="1:1" ht="72.599999999999994" customHeight="1" x14ac:dyDescent="0.5"/>
    <row r="42" spans="1:1" x14ac:dyDescent="0.5">
      <c r="A42" s="460" t="s">
        <v>485</v>
      </c>
    </row>
    <row r="43" spans="1:1" ht="72.599999999999994" customHeight="1" x14ac:dyDescent="0.5">
      <c r="A43" s="78" t="s">
        <v>743</v>
      </c>
    </row>
    <row r="44" spans="1:1" ht="59.4" x14ac:dyDescent="0.5">
      <c r="A44" s="78" t="s">
        <v>726</v>
      </c>
    </row>
    <row r="46" spans="1:1" x14ac:dyDescent="0.5">
      <c r="A46" s="460" t="s">
        <v>843</v>
      </c>
    </row>
    <row r="47" spans="1:1" x14ac:dyDescent="0.5">
      <c r="A47" s="78" t="s">
        <v>744</v>
      </c>
    </row>
    <row r="49" spans="1:4" x14ac:dyDescent="0.5">
      <c r="A49" s="460" t="s">
        <v>486</v>
      </c>
    </row>
    <row r="50" spans="1:4" x14ac:dyDescent="0.5">
      <c r="A50" s="78" t="s">
        <v>487</v>
      </c>
    </row>
    <row r="52" spans="1:4" x14ac:dyDescent="0.5">
      <c r="A52" s="460" t="s">
        <v>488</v>
      </c>
    </row>
    <row r="53" spans="1:4" x14ac:dyDescent="0.5">
      <c r="A53" s="460" t="s">
        <v>489</v>
      </c>
    </row>
    <row r="54" spans="1:4" ht="59.4" x14ac:dyDescent="0.5">
      <c r="A54" s="78" t="s">
        <v>729</v>
      </c>
    </row>
    <row r="56" spans="1:4" x14ac:dyDescent="0.5">
      <c r="A56" s="460" t="s">
        <v>490</v>
      </c>
    </row>
    <row r="57" spans="1:4" x14ac:dyDescent="0.5">
      <c r="A57" s="78" t="s">
        <v>730</v>
      </c>
      <c r="D57" s="54" t="s">
        <v>491</v>
      </c>
    </row>
    <row r="58" spans="1:4" x14ac:dyDescent="0.5">
      <c r="A58" s="460" t="s">
        <v>492</v>
      </c>
    </row>
    <row r="59" spans="1:4" x14ac:dyDescent="0.5">
      <c r="A59" s="78" t="s">
        <v>493</v>
      </c>
    </row>
    <row r="60" spans="1:4" x14ac:dyDescent="0.5">
      <c r="A60" s="460" t="s">
        <v>731</v>
      </c>
    </row>
    <row r="61" spans="1:4" x14ac:dyDescent="0.5">
      <c r="A61" s="78" t="s">
        <v>732</v>
      </c>
    </row>
    <row r="62" spans="1:4" x14ac:dyDescent="0.5">
      <c r="A62" s="460" t="s">
        <v>733</v>
      </c>
    </row>
    <row r="63" spans="1:4" x14ac:dyDescent="0.5">
      <c r="A63" s="78" t="s">
        <v>734</v>
      </c>
    </row>
    <row r="64" spans="1:4" x14ac:dyDescent="0.5">
      <c r="A64" s="460" t="s">
        <v>494</v>
      </c>
    </row>
    <row r="65" spans="1:1" x14ac:dyDescent="0.5">
      <c r="A65" s="78" t="s">
        <v>495</v>
      </c>
    </row>
    <row r="67" spans="1:1" x14ac:dyDescent="0.5">
      <c r="A67" s="460" t="s">
        <v>496</v>
      </c>
    </row>
    <row r="68" spans="1:1" ht="39.6" x14ac:dyDescent="0.5">
      <c r="A68" s="78" t="s">
        <v>736</v>
      </c>
    </row>
    <row r="70" spans="1:1" x14ac:dyDescent="0.5">
      <c r="A70" s="460" t="s">
        <v>497</v>
      </c>
    </row>
    <row r="71" spans="1:1" x14ac:dyDescent="0.5">
      <c r="A71" s="78" t="s">
        <v>498</v>
      </c>
    </row>
    <row r="72" spans="1:1" x14ac:dyDescent="0.5">
      <c r="A72" s="460" t="s">
        <v>499</v>
      </c>
    </row>
    <row r="73" spans="1:1" ht="39.6" x14ac:dyDescent="0.5">
      <c r="A73" s="78" t="s">
        <v>735</v>
      </c>
    </row>
    <row r="74" spans="1:1" x14ac:dyDescent="0.5">
      <c r="A74" s="460" t="s">
        <v>500</v>
      </c>
    </row>
    <row r="75" spans="1:1" ht="39.6" x14ac:dyDescent="0.5">
      <c r="A75" s="78" t="s">
        <v>737</v>
      </c>
    </row>
    <row r="76" spans="1:1" x14ac:dyDescent="0.5">
      <c r="A76" s="460" t="s">
        <v>501</v>
      </c>
    </row>
    <row r="77" spans="1:1" x14ac:dyDescent="0.5">
      <c r="A77" s="527" t="s">
        <v>738</v>
      </c>
    </row>
    <row r="79" spans="1:1" x14ac:dyDescent="0.5">
      <c r="A79" s="460" t="s">
        <v>502</v>
      </c>
    </row>
    <row r="80" spans="1:1" ht="39.6" x14ac:dyDescent="0.5">
      <c r="A80" s="78" t="s">
        <v>739</v>
      </c>
    </row>
    <row r="82" spans="1:1" x14ac:dyDescent="0.5">
      <c r="A82" s="460" t="s">
        <v>503</v>
      </c>
    </row>
    <row r="83" spans="1:1" ht="59.4" x14ac:dyDescent="0.5">
      <c r="A83" s="78" t="s">
        <v>740</v>
      </c>
    </row>
    <row r="85" spans="1:1" x14ac:dyDescent="0.5">
      <c r="A85" s="460" t="s">
        <v>504</v>
      </c>
    </row>
    <row r="86" spans="1:1" ht="39.6" x14ac:dyDescent="0.5">
      <c r="A86" s="78" t="s">
        <v>741</v>
      </c>
    </row>
    <row r="88" spans="1:1" x14ac:dyDescent="0.5">
      <c r="A88" s="460" t="s">
        <v>505</v>
      </c>
    </row>
    <row r="89" spans="1:1" ht="60" customHeight="1" x14ac:dyDescent="0.5">
      <c r="A89" s="527" t="s">
        <v>742</v>
      </c>
    </row>
    <row r="90" spans="1:1" x14ac:dyDescent="0.5">
      <c r="A90" s="460" t="s">
        <v>506</v>
      </c>
    </row>
    <row r="91" spans="1:1" ht="59.4" x14ac:dyDescent="0.5">
      <c r="A91" s="527" t="s">
        <v>770</v>
      </c>
    </row>
    <row r="93" spans="1:1" x14ac:dyDescent="0.5">
      <c r="A93" s="460" t="s">
        <v>507</v>
      </c>
    </row>
    <row r="94" spans="1:1" x14ac:dyDescent="0.5">
      <c r="A94" s="103" t="s">
        <v>745</v>
      </c>
    </row>
    <row r="96" spans="1:1" x14ac:dyDescent="0.5">
      <c r="A96" s="460" t="s">
        <v>508</v>
      </c>
    </row>
    <row r="97" spans="1:1" ht="39.6" x14ac:dyDescent="0.5">
      <c r="A97" s="527" t="s">
        <v>746</v>
      </c>
    </row>
    <row r="99" spans="1:1" x14ac:dyDescent="0.5">
      <c r="A99" s="528" t="s">
        <v>509</v>
      </c>
    </row>
    <row r="100" spans="1:1" ht="39.6" x14ac:dyDescent="0.5">
      <c r="A100" s="527" t="s">
        <v>747</v>
      </c>
    </row>
    <row r="102" spans="1:1" x14ac:dyDescent="0.5">
      <c r="A102" s="528" t="s">
        <v>510</v>
      </c>
    </row>
    <row r="103" spans="1:1" ht="39.6" x14ac:dyDescent="0.5">
      <c r="A103" s="527" t="s">
        <v>748</v>
      </c>
    </row>
    <row r="105" spans="1:1" x14ac:dyDescent="0.5">
      <c r="A105" s="460" t="s">
        <v>749</v>
      </c>
    </row>
    <row r="106" spans="1:1" x14ac:dyDescent="0.5">
      <c r="A106" s="78" t="s">
        <v>750</v>
      </c>
    </row>
    <row r="108" spans="1:1" x14ac:dyDescent="0.5">
      <c r="A108" s="460"/>
    </row>
  </sheetData>
  <pageMargins left="0.7" right="0.7" top="0.75" bottom="0.75" header="0.3" footer="0.3"/>
  <pageSetup paperSize="9" scale="98" orientation="portrait" r:id="rId1"/>
  <headerFooter>
    <oddFooter>&amp;C&amp;P</oddFooter>
  </headerFooter>
  <rowBreaks count="1" manualBreakCount="1">
    <brk id="95"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8"/>
  <sheetViews>
    <sheetView view="pageBreakPreview" topLeftCell="A212" zoomScale="140" zoomScaleNormal="100" zoomScaleSheetLayoutView="140" zoomScalePageLayoutView="80" workbookViewId="0">
      <selection activeCell="D37" sqref="D37"/>
    </sheetView>
  </sheetViews>
  <sheetFormatPr defaultColWidth="8.88671875" defaultRowHeight="15.6" x14ac:dyDescent="0.4"/>
  <cols>
    <col min="1" max="1" width="7.33203125" style="463" customWidth="1"/>
    <col min="2" max="2" width="16.33203125" style="84" customWidth="1"/>
    <col min="3" max="3" width="13.5546875" style="84" customWidth="1"/>
    <col min="4" max="4" width="2.5546875" style="84" customWidth="1"/>
    <col min="5" max="5" width="16" style="84" customWidth="1"/>
    <col min="6" max="6" width="16.6640625" style="84" customWidth="1"/>
    <col min="7" max="7" width="13" style="84" customWidth="1"/>
    <col min="8" max="8" width="3.33203125" style="84" customWidth="1"/>
    <col min="9" max="9" width="12.33203125" style="84" customWidth="1"/>
    <col min="10" max="10" width="12.5546875" style="84" customWidth="1"/>
    <col min="11" max="11" width="12.33203125" style="84" customWidth="1"/>
    <col min="12" max="12" width="13.88671875" style="84" customWidth="1"/>
    <col min="13" max="16384" width="8.88671875" style="84"/>
  </cols>
  <sheetData>
    <row r="1" spans="1:7" x14ac:dyDescent="0.4">
      <c r="D1" s="464" t="s">
        <v>3</v>
      </c>
    </row>
    <row r="2" spans="1:7" x14ac:dyDescent="0.4">
      <c r="A2" s="84"/>
      <c r="D2" s="464" t="s">
        <v>511</v>
      </c>
    </row>
    <row r="3" spans="1:7" x14ac:dyDescent="0.4">
      <c r="A3" s="84"/>
      <c r="D3" s="464" t="s">
        <v>345</v>
      </c>
    </row>
    <row r="4" spans="1:7" x14ac:dyDescent="0.4">
      <c r="A4" s="84"/>
      <c r="D4" s="464" t="s">
        <v>512</v>
      </c>
    </row>
    <row r="5" spans="1:7" x14ac:dyDescent="0.4">
      <c r="A5" s="84"/>
      <c r="D5" s="465" t="s">
        <v>513</v>
      </c>
    </row>
    <row r="6" spans="1:7" x14ac:dyDescent="0.4">
      <c r="A6" s="88" t="s">
        <v>514</v>
      </c>
    </row>
    <row r="7" spans="1:7" x14ac:dyDescent="0.4">
      <c r="A7" s="84"/>
      <c r="B7" s="84" t="s">
        <v>760</v>
      </c>
    </row>
    <row r="8" spans="1:7" x14ac:dyDescent="0.4">
      <c r="A8" s="84"/>
    </row>
    <row r="9" spans="1:7" x14ac:dyDescent="0.4">
      <c r="A9" s="88" t="s">
        <v>515</v>
      </c>
    </row>
    <row r="10" spans="1:7" x14ac:dyDescent="0.4">
      <c r="A10" s="84"/>
      <c r="B10" s="84" t="s">
        <v>516</v>
      </c>
    </row>
    <row r="11" spans="1:7" x14ac:dyDescent="0.4">
      <c r="A11" s="84"/>
    </row>
    <row r="12" spans="1:7" x14ac:dyDescent="0.4">
      <c r="A12" s="88" t="s">
        <v>517</v>
      </c>
    </row>
    <row r="13" spans="1:7" s="463" customFormat="1" x14ac:dyDescent="0.4">
      <c r="A13" s="88"/>
      <c r="B13" s="466" t="s">
        <v>518</v>
      </c>
      <c r="C13" s="467"/>
      <c r="D13" s="468"/>
      <c r="E13" s="468"/>
      <c r="F13" s="102"/>
      <c r="G13" s="469"/>
    </row>
    <row r="14" spans="1:7" s="463" customFormat="1" x14ac:dyDescent="0.4">
      <c r="B14" s="466" t="s">
        <v>519</v>
      </c>
      <c r="C14" s="470"/>
      <c r="D14" s="470"/>
      <c r="E14" s="470"/>
      <c r="F14" s="471"/>
      <c r="G14" s="469"/>
    </row>
    <row r="15" spans="1:7" s="463" customFormat="1" x14ac:dyDescent="0.4">
      <c r="B15" s="466" t="s">
        <v>520</v>
      </c>
      <c r="C15" s="467"/>
      <c r="D15" s="468"/>
      <c r="E15" s="468"/>
      <c r="F15" s="102"/>
      <c r="G15" s="469"/>
    </row>
    <row r="16" spans="1:7" s="463" customFormat="1" x14ac:dyDescent="0.4">
      <c r="B16" s="466" t="s">
        <v>521</v>
      </c>
      <c r="C16" s="467"/>
      <c r="D16" s="468"/>
      <c r="E16" s="468"/>
      <c r="F16" s="102"/>
      <c r="G16" s="469"/>
    </row>
    <row r="17" spans="1:9" s="88" customFormat="1" x14ac:dyDescent="0.4">
      <c r="B17" s="466" t="s">
        <v>522</v>
      </c>
      <c r="C17" s="467"/>
      <c r="D17" s="468"/>
      <c r="E17" s="468"/>
      <c r="F17" s="102"/>
      <c r="G17" s="87"/>
      <c r="I17" s="472"/>
    </row>
    <row r="18" spans="1:9" s="463" customFormat="1" x14ac:dyDescent="0.4">
      <c r="B18" s="466" t="s">
        <v>523</v>
      </c>
      <c r="C18" s="467"/>
      <c r="D18" s="468"/>
      <c r="E18" s="468"/>
      <c r="F18" s="102"/>
      <c r="G18" s="469"/>
    </row>
    <row r="19" spans="1:9" s="88" customFormat="1" x14ac:dyDescent="0.4">
      <c r="B19" s="466" t="s">
        <v>524</v>
      </c>
      <c r="C19" s="467"/>
      <c r="D19" s="468"/>
      <c r="E19" s="468"/>
      <c r="F19" s="102"/>
      <c r="G19" s="87"/>
      <c r="I19" s="472"/>
    </row>
    <row r="20" spans="1:9" s="88" customFormat="1" x14ac:dyDescent="0.4">
      <c r="B20" s="466" t="s">
        <v>525</v>
      </c>
      <c r="C20" s="467"/>
      <c r="D20" s="468"/>
      <c r="E20" s="468"/>
      <c r="F20" s="102"/>
      <c r="G20" s="87"/>
      <c r="I20" s="472"/>
    </row>
    <row r="21" spans="1:9" s="88" customFormat="1" ht="15" x14ac:dyDescent="0.35">
      <c r="B21" s="87" t="s">
        <v>526</v>
      </c>
      <c r="C21" s="463"/>
      <c r="D21" s="87"/>
      <c r="E21" s="87"/>
      <c r="F21" s="87"/>
      <c r="G21" s="87"/>
      <c r="I21" s="472"/>
    </row>
    <row r="22" spans="1:9" s="88" customFormat="1" ht="15" x14ac:dyDescent="0.35">
      <c r="G22" s="87"/>
      <c r="I22" s="472"/>
    </row>
    <row r="23" spans="1:9" x14ac:dyDescent="0.4">
      <c r="A23" s="463" t="s">
        <v>527</v>
      </c>
    </row>
    <row r="24" spans="1:9" x14ac:dyDescent="0.4">
      <c r="A24" s="84" t="s">
        <v>528</v>
      </c>
    </row>
    <row r="25" spans="1:9" x14ac:dyDescent="0.4">
      <c r="A25" s="84" t="s">
        <v>529</v>
      </c>
    </row>
    <row r="26" spans="1:9" x14ac:dyDescent="0.4">
      <c r="A26" s="84"/>
    </row>
    <row r="27" spans="1:9" x14ac:dyDescent="0.4">
      <c r="A27" s="84"/>
    </row>
    <row r="28" spans="1:9" x14ac:dyDescent="0.4">
      <c r="A28" s="463" t="s">
        <v>530</v>
      </c>
      <c r="B28" s="88" t="s">
        <v>358</v>
      </c>
    </row>
    <row r="29" spans="1:9" x14ac:dyDescent="0.4">
      <c r="B29" s="84" t="s">
        <v>531</v>
      </c>
    </row>
    <row r="30" spans="1:9" x14ac:dyDescent="0.4">
      <c r="B30" s="88"/>
    </row>
    <row r="31" spans="1:9" s="88" customFormat="1" x14ac:dyDescent="0.4">
      <c r="B31" s="463" t="s">
        <v>532</v>
      </c>
      <c r="F31" s="473"/>
      <c r="G31" s="322" t="s">
        <v>535</v>
      </c>
    </row>
    <row r="32" spans="1:9" x14ac:dyDescent="0.4">
      <c r="B32" s="84" t="s">
        <v>533</v>
      </c>
      <c r="F32" s="102" t="s">
        <v>536</v>
      </c>
      <c r="G32" s="102" t="s">
        <v>112</v>
      </c>
    </row>
    <row r="33" spans="1:9" x14ac:dyDescent="0.4">
      <c r="A33" s="91">
        <v>11000</v>
      </c>
      <c r="B33" s="84" t="s">
        <v>443</v>
      </c>
      <c r="C33" s="91"/>
      <c r="F33" s="111"/>
      <c r="G33" s="111"/>
    </row>
    <row r="34" spans="1:9" x14ac:dyDescent="0.4">
      <c r="A34" s="91">
        <v>14000</v>
      </c>
      <c r="B34" s="84" t="s">
        <v>751</v>
      </c>
      <c r="C34" s="91"/>
      <c r="F34" s="111"/>
      <c r="G34" s="111"/>
    </row>
    <row r="35" spans="1:9" ht="16.2" thickBot="1" x14ac:dyDescent="0.45">
      <c r="A35" s="101"/>
      <c r="B35" s="463" t="s">
        <v>2</v>
      </c>
      <c r="F35" s="112"/>
      <c r="G35" s="112"/>
    </row>
    <row r="36" spans="1:9" ht="16.2" thickTop="1" x14ac:dyDescent="0.4">
      <c r="A36" s="101"/>
    </row>
    <row r="37" spans="1:9" s="88" customFormat="1" x14ac:dyDescent="0.4">
      <c r="A37" s="101"/>
      <c r="B37" s="463"/>
      <c r="C37" s="463"/>
      <c r="E37" s="87"/>
      <c r="F37" s="87"/>
      <c r="G37" s="87"/>
    </row>
    <row r="38" spans="1:9" s="88" customFormat="1" x14ac:dyDescent="0.4">
      <c r="A38" s="101"/>
      <c r="B38" s="463" t="s">
        <v>534</v>
      </c>
      <c r="C38" s="463"/>
      <c r="F38" s="473"/>
      <c r="G38" s="322" t="s">
        <v>535</v>
      </c>
    </row>
    <row r="39" spans="1:9" s="88" customFormat="1" x14ac:dyDescent="0.4">
      <c r="A39" s="84"/>
      <c r="B39" s="463"/>
      <c r="C39" s="463"/>
      <c r="F39" s="102" t="s">
        <v>536</v>
      </c>
      <c r="G39" s="102" t="s">
        <v>112</v>
      </c>
    </row>
    <row r="40" spans="1:9" s="88" customFormat="1" x14ac:dyDescent="0.4">
      <c r="A40" s="531">
        <v>13100</v>
      </c>
      <c r="B40" s="101" t="s">
        <v>537</v>
      </c>
      <c r="C40" s="530"/>
      <c r="F40" s="102"/>
      <c r="G40" s="102"/>
      <c r="I40" s="472"/>
    </row>
    <row r="41" spans="1:9" s="88" customFormat="1" x14ac:dyDescent="0.4">
      <c r="A41" s="531">
        <v>13200</v>
      </c>
      <c r="B41" s="101" t="s">
        <v>538</v>
      </c>
      <c r="C41" s="530"/>
      <c r="F41" s="102"/>
      <c r="G41" s="102"/>
      <c r="I41" s="472"/>
    </row>
    <row r="42" spans="1:9" s="88" customFormat="1" x14ac:dyDescent="0.4">
      <c r="A42" s="531">
        <v>13300</v>
      </c>
      <c r="B42" s="101" t="s">
        <v>539</v>
      </c>
      <c r="C42" s="530"/>
      <c r="F42" s="111"/>
      <c r="G42" s="111"/>
      <c r="I42" s="472"/>
    </row>
    <row r="43" spans="1:9" s="88" customFormat="1" ht="16.2" thickBot="1" x14ac:dyDescent="0.45">
      <c r="A43" s="101"/>
      <c r="B43" s="463" t="s">
        <v>2</v>
      </c>
      <c r="C43" s="463"/>
      <c r="F43" s="112"/>
      <c r="G43" s="112"/>
      <c r="I43" s="472"/>
    </row>
    <row r="44" spans="1:9" s="88" customFormat="1" ht="16.2" thickTop="1" x14ac:dyDescent="0.4">
      <c r="A44" s="101"/>
      <c r="B44" s="463"/>
      <c r="C44" s="463"/>
      <c r="E44" s="87"/>
      <c r="F44" s="87"/>
      <c r="G44" s="87"/>
      <c r="I44" s="472"/>
    </row>
    <row r="45" spans="1:9" s="88" customFormat="1" x14ac:dyDescent="0.4">
      <c r="A45" s="101"/>
      <c r="B45" s="463" t="s">
        <v>540</v>
      </c>
      <c r="C45" s="463"/>
      <c r="E45" s="87"/>
      <c r="F45" s="87"/>
      <c r="G45" s="87"/>
      <c r="I45" s="472"/>
    </row>
    <row r="46" spans="1:9" s="88" customFormat="1" x14ac:dyDescent="0.4">
      <c r="A46" s="531">
        <v>15000</v>
      </c>
      <c r="B46" s="84" t="s">
        <v>533</v>
      </c>
      <c r="C46" s="463"/>
      <c r="E46" s="87"/>
      <c r="F46" s="87"/>
      <c r="G46" s="87"/>
      <c r="I46" s="472"/>
    </row>
    <row r="47" spans="1:9" s="88" customFormat="1" x14ac:dyDescent="0.4">
      <c r="A47" s="463"/>
      <c r="B47" s="84"/>
      <c r="C47" s="463"/>
      <c r="E47" s="87"/>
      <c r="F47" s="87"/>
      <c r="G47" s="87"/>
      <c r="I47" s="472"/>
    </row>
    <row r="48" spans="1:9" s="88" customFormat="1" ht="15" x14ac:dyDescent="0.35">
      <c r="A48" s="463" t="s">
        <v>541</v>
      </c>
      <c r="B48" s="88" t="s">
        <v>364</v>
      </c>
      <c r="C48" s="463"/>
      <c r="E48" s="87"/>
      <c r="F48" s="87"/>
      <c r="G48" s="87"/>
      <c r="I48" s="472"/>
    </row>
    <row r="49" spans="1:9" s="88" customFormat="1" ht="15" x14ac:dyDescent="0.35">
      <c r="A49" s="463"/>
      <c r="B49" s="463" t="s">
        <v>542</v>
      </c>
      <c r="C49" s="463"/>
      <c r="E49" s="87"/>
      <c r="F49" s="87"/>
      <c r="G49" s="87"/>
      <c r="I49" s="472"/>
    </row>
    <row r="50" spans="1:9" s="88" customFormat="1" x14ac:dyDescent="0.4">
      <c r="A50" s="463"/>
      <c r="B50" s="84" t="s">
        <v>533</v>
      </c>
      <c r="C50" s="463"/>
      <c r="E50" s="87"/>
      <c r="F50" s="87"/>
      <c r="G50" s="87"/>
      <c r="I50" s="472"/>
    </row>
    <row r="51" spans="1:9" s="88" customFormat="1" x14ac:dyDescent="0.4">
      <c r="A51" s="463"/>
      <c r="B51" s="84" t="s">
        <v>543</v>
      </c>
      <c r="C51" s="463"/>
      <c r="E51" s="87"/>
      <c r="F51" s="87"/>
      <c r="G51" s="87"/>
      <c r="I51" s="472"/>
    </row>
    <row r="52" spans="1:9" s="88" customFormat="1" ht="15" x14ac:dyDescent="0.35">
      <c r="A52" s="463"/>
      <c r="B52" s="463"/>
      <c r="C52" s="463"/>
      <c r="E52" s="87"/>
      <c r="F52" s="87"/>
      <c r="G52" s="87"/>
      <c r="I52" s="472"/>
    </row>
    <row r="53" spans="1:9" s="88" customFormat="1" ht="15" x14ac:dyDescent="0.35">
      <c r="A53" s="463"/>
      <c r="B53" s="463" t="s">
        <v>544</v>
      </c>
      <c r="C53" s="463"/>
      <c r="E53" s="87"/>
      <c r="F53" s="87"/>
      <c r="G53" s="87"/>
      <c r="I53" s="472"/>
    </row>
    <row r="54" spans="1:9" s="88" customFormat="1" x14ac:dyDescent="0.4">
      <c r="A54" s="463"/>
      <c r="B54" s="84" t="s">
        <v>533</v>
      </c>
      <c r="C54" s="463"/>
      <c r="E54" s="87"/>
      <c r="F54" s="87"/>
      <c r="G54" s="87"/>
      <c r="I54" s="472"/>
    </row>
    <row r="55" spans="1:9" s="88" customFormat="1" x14ac:dyDescent="0.4">
      <c r="A55" s="463"/>
      <c r="B55" s="84" t="s">
        <v>545</v>
      </c>
      <c r="C55" s="463"/>
      <c r="E55" s="87"/>
      <c r="F55" s="87"/>
      <c r="G55" s="87"/>
      <c r="I55" s="472"/>
    </row>
    <row r="56" spans="1:9" s="88" customFormat="1" x14ac:dyDescent="0.4">
      <c r="A56" s="463"/>
      <c r="B56" s="84"/>
      <c r="C56" s="463"/>
      <c r="E56" s="87"/>
      <c r="F56" s="87"/>
      <c r="G56" s="87"/>
      <c r="I56" s="472"/>
    </row>
    <row r="57" spans="1:9" s="88" customFormat="1" x14ac:dyDescent="0.4">
      <c r="A57" s="463"/>
      <c r="B57" s="463" t="s">
        <v>546</v>
      </c>
      <c r="C57" s="463"/>
      <c r="E57" s="87"/>
      <c r="F57" s="473"/>
      <c r="G57" s="322" t="s">
        <v>535</v>
      </c>
      <c r="I57" s="472"/>
    </row>
    <row r="58" spans="1:9" s="88" customFormat="1" x14ac:dyDescent="0.4">
      <c r="A58" s="463"/>
      <c r="B58" s="84" t="s">
        <v>533</v>
      </c>
      <c r="C58" s="463"/>
      <c r="E58" s="87"/>
      <c r="F58" s="102" t="s">
        <v>536</v>
      </c>
      <c r="G58" s="102" t="s">
        <v>112</v>
      </c>
      <c r="I58" s="472"/>
    </row>
    <row r="59" spans="1:9" s="88" customFormat="1" x14ac:dyDescent="0.4">
      <c r="A59" s="554" t="s">
        <v>753</v>
      </c>
      <c r="B59" s="84" t="s">
        <v>752</v>
      </c>
      <c r="C59" s="463"/>
      <c r="E59" s="87"/>
      <c r="F59" s="102"/>
      <c r="G59" s="102"/>
      <c r="I59" s="472"/>
    </row>
    <row r="60" spans="1:9" s="88" customFormat="1" x14ac:dyDescent="0.4">
      <c r="A60" s="554" t="s">
        <v>755</v>
      </c>
      <c r="B60" s="84" t="s">
        <v>754</v>
      </c>
      <c r="C60" s="463"/>
      <c r="E60" s="87"/>
      <c r="F60" s="102"/>
      <c r="G60" s="102"/>
      <c r="I60" s="472"/>
    </row>
    <row r="61" spans="1:9" s="88" customFormat="1" x14ac:dyDescent="0.4">
      <c r="A61" s="554" t="s">
        <v>757</v>
      </c>
      <c r="B61" s="84" t="s">
        <v>756</v>
      </c>
      <c r="C61" s="463"/>
      <c r="E61" s="87"/>
      <c r="F61" s="111"/>
      <c r="G61" s="111"/>
      <c r="I61" s="472"/>
    </row>
    <row r="62" spans="1:9" s="88" customFormat="1" thickBot="1" x14ac:dyDescent="0.4">
      <c r="A62" s="463"/>
      <c r="B62" s="463" t="s">
        <v>2</v>
      </c>
      <c r="C62" s="463"/>
      <c r="E62" s="87"/>
      <c r="F62" s="112"/>
      <c r="G62" s="112"/>
      <c r="I62" s="472"/>
    </row>
    <row r="63" spans="1:9" s="88" customFormat="1" ht="16.2" thickTop="1" x14ac:dyDescent="0.4">
      <c r="A63" s="463"/>
      <c r="B63" s="84"/>
      <c r="C63" s="463"/>
      <c r="E63" s="87"/>
      <c r="F63" s="87"/>
      <c r="G63" s="87"/>
      <c r="I63" s="472"/>
    </row>
    <row r="64" spans="1:9" s="88" customFormat="1" x14ac:dyDescent="0.4">
      <c r="A64" s="463"/>
      <c r="B64" s="463" t="s">
        <v>547</v>
      </c>
      <c r="C64" s="463"/>
      <c r="E64" s="87"/>
      <c r="F64" s="473"/>
      <c r="G64" s="322" t="s">
        <v>535</v>
      </c>
      <c r="I64" s="472"/>
    </row>
    <row r="65" spans="1:9" s="88" customFormat="1" x14ac:dyDescent="0.4">
      <c r="A65" s="463"/>
      <c r="B65" s="84" t="s">
        <v>533</v>
      </c>
      <c r="C65" s="463"/>
      <c r="E65" s="87"/>
      <c r="F65" s="102" t="s">
        <v>536</v>
      </c>
      <c r="G65" s="102" t="s">
        <v>112</v>
      </c>
      <c r="I65" s="472"/>
    </row>
    <row r="66" spans="1:9" s="88" customFormat="1" x14ac:dyDescent="0.4">
      <c r="A66" s="554">
        <v>33190</v>
      </c>
      <c r="B66" s="84" t="s">
        <v>471</v>
      </c>
      <c r="C66" s="463"/>
      <c r="E66" s="87"/>
      <c r="F66" s="111"/>
      <c r="G66" s="111"/>
      <c r="I66" s="472"/>
    </row>
    <row r="67" spans="1:9" s="88" customFormat="1" x14ac:dyDescent="0.4">
      <c r="A67" s="463"/>
      <c r="B67" s="84" t="s">
        <v>764</v>
      </c>
      <c r="C67" s="463"/>
      <c r="E67" s="87"/>
      <c r="F67" s="111"/>
      <c r="G67" s="111"/>
      <c r="I67" s="472"/>
    </row>
    <row r="68" spans="1:9" s="88" customFormat="1" x14ac:dyDescent="0.4">
      <c r="A68" s="463"/>
      <c r="B68" s="84" t="s">
        <v>71</v>
      </c>
      <c r="C68" s="463"/>
      <c r="E68" s="87"/>
      <c r="F68" s="111"/>
      <c r="G68" s="111"/>
      <c r="I68" s="472"/>
    </row>
    <row r="69" spans="1:9" s="88" customFormat="1" x14ac:dyDescent="0.4">
      <c r="A69" s="530"/>
      <c r="B69" s="84" t="s">
        <v>762</v>
      </c>
      <c r="C69" s="463"/>
      <c r="E69" s="87"/>
      <c r="F69" s="111"/>
      <c r="G69" s="111"/>
      <c r="I69" s="472"/>
    </row>
    <row r="70" spans="1:9" s="88" customFormat="1" thickBot="1" x14ac:dyDescent="0.4">
      <c r="A70" s="530"/>
      <c r="B70" s="463" t="s">
        <v>2</v>
      </c>
      <c r="C70" s="463"/>
      <c r="E70" s="87"/>
      <c r="F70" s="112"/>
      <c r="G70" s="112"/>
      <c r="I70" s="472"/>
    </row>
    <row r="71" spans="1:9" s="88" customFormat="1" thickTop="1" x14ac:dyDescent="0.35">
      <c r="A71" s="463"/>
      <c r="B71" s="463"/>
      <c r="C71" s="463"/>
      <c r="E71" s="87"/>
      <c r="F71" s="87"/>
      <c r="G71" s="87"/>
      <c r="I71" s="472"/>
    </row>
    <row r="72" spans="1:9" s="88" customFormat="1" x14ac:dyDescent="0.4">
      <c r="A72" s="463"/>
      <c r="B72" s="463" t="s">
        <v>548</v>
      </c>
      <c r="C72" s="463"/>
      <c r="E72" s="87"/>
      <c r="F72" s="473"/>
      <c r="G72" s="322" t="s">
        <v>535</v>
      </c>
      <c r="I72" s="472"/>
    </row>
    <row r="73" spans="1:9" s="88" customFormat="1" x14ac:dyDescent="0.4">
      <c r="A73" s="463"/>
      <c r="B73" s="84" t="s">
        <v>533</v>
      </c>
      <c r="C73" s="463"/>
      <c r="E73" s="87"/>
      <c r="F73" s="102" t="s">
        <v>536</v>
      </c>
      <c r="G73" s="102" t="s">
        <v>112</v>
      </c>
      <c r="I73" s="472"/>
    </row>
    <row r="74" spans="1:9" s="88" customFormat="1" x14ac:dyDescent="0.4">
      <c r="A74" s="554">
        <v>33240</v>
      </c>
      <c r="B74" s="84" t="s">
        <v>758</v>
      </c>
      <c r="C74" s="463"/>
      <c r="E74" s="87"/>
      <c r="F74" s="111"/>
      <c r="G74" s="111"/>
      <c r="I74" s="472"/>
    </row>
    <row r="75" spans="1:9" s="88" customFormat="1" x14ac:dyDescent="0.4">
      <c r="A75" s="530"/>
      <c r="B75" s="84" t="s">
        <v>761</v>
      </c>
      <c r="C75" s="463"/>
      <c r="E75" s="87"/>
      <c r="F75" s="111"/>
      <c r="G75" s="111"/>
      <c r="I75" s="472"/>
    </row>
    <row r="76" spans="1:9" s="88" customFormat="1" x14ac:dyDescent="0.4">
      <c r="A76" s="530"/>
      <c r="B76" s="84" t="s">
        <v>71</v>
      </c>
      <c r="C76" s="463"/>
      <c r="E76" s="87"/>
      <c r="F76" s="111"/>
      <c r="G76" s="111"/>
      <c r="I76" s="472"/>
    </row>
    <row r="77" spans="1:9" s="88" customFormat="1" x14ac:dyDescent="0.4">
      <c r="A77" s="530"/>
      <c r="B77" s="84" t="s">
        <v>762</v>
      </c>
      <c r="C77" s="463"/>
      <c r="E77" s="87"/>
      <c r="F77" s="111"/>
      <c r="G77" s="111"/>
      <c r="I77" s="472"/>
    </row>
    <row r="78" spans="1:9" s="88" customFormat="1" thickBot="1" x14ac:dyDescent="0.4">
      <c r="A78" s="463"/>
      <c r="B78" s="463" t="s">
        <v>2</v>
      </c>
      <c r="C78" s="463"/>
      <c r="E78" s="87"/>
      <c r="F78" s="112"/>
      <c r="G78" s="112"/>
      <c r="I78" s="472"/>
    </row>
    <row r="79" spans="1:9" s="88" customFormat="1" thickTop="1" x14ac:dyDescent="0.35">
      <c r="A79" s="463"/>
      <c r="B79" s="463"/>
      <c r="C79" s="463"/>
      <c r="E79" s="87"/>
      <c r="I79" s="472"/>
    </row>
    <row r="80" spans="1:9" s="88" customFormat="1" ht="15" x14ac:dyDescent="0.35">
      <c r="A80" s="463" t="s">
        <v>549</v>
      </c>
      <c r="B80" s="88" t="s">
        <v>373</v>
      </c>
      <c r="C80" s="463"/>
      <c r="E80" s="87"/>
      <c r="F80" s="87"/>
      <c r="G80" s="87"/>
      <c r="I80" s="472"/>
    </row>
    <row r="81" spans="1:9" s="88" customFormat="1" x14ac:dyDescent="0.4">
      <c r="A81" s="463"/>
      <c r="B81" s="84" t="s">
        <v>533</v>
      </c>
      <c r="C81" s="463"/>
      <c r="E81" s="87"/>
      <c r="F81" s="87"/>
      <c r="G81" s="87"/>
      <c r="I81" s="472"/>
    </row>
    <row r="82" spans="1:9" s="88" customFormat="1" x14ac:dyDescent="0.4">
      <c r="A82" s="463"/>
      <c r="B82" s="84" t="s">
        <v>550</v>
      </c>
      <c r="C82" s="463"/>
      <c r="E82" s="87"/>
      <c r="F82" s="87"/>
      <c r="G82" s="87"/>
      <c r="I82" s="472"/>
    </row>
    <row r="83" spans="1:9" s="88" customFormat="1" ht="15" x14ac:dyDescent="0.35">
      <c r="A83" s="463"/>
      <c r="C83" s="463"/>
      <c r="E83" s="87"/>
      <c r="F83" s="87"/>
      <c r="G83" s="87"/>
      <c r="I83" s="472"/>
    </row>
    <row r="84" spans="1:9" s="88" customFormat="1" x14ac:dyDescent="0.4">
      <c r="A84" s="463" t="s">
        <v>551</v>
      </c>
      <c r="B84" s="88" t="s">
        <v>552</v>
      </c>
      <c r="C84" s="463"/>
      <c r="E84" s="87"/>
      <c r="F84" s="473"/>
      <c r="G84" s="322" t="s">
        <v>535</v>
      </c>
      <c r="I84" s="472"/>
    </row>
    <row r="85" spans="1:9" s="88" customFormat="1" x14ac:dyDescent="0.4">
      <c r="A85" s="463"/>
      <c r="B85" s="84" t="s">
        <v>533</v>
      </c>
      <c r="C85" s="463"/>
      <c r="E85" s="87"/>
      <c r="F85" s="102" t="s">
        <v>536</v>
      </c>
      <c r="G85" s="102" t="s">
        <v>112</v>
      </c>
      <c r="I85" s="472"/>
    </row>
    <row r="86" spans="1:9" s="88" customFormat="1" x14ac:dyDescent="0.4">
      <c r="A86" s="463"/>
      <c r="B86" s="84" t="s">
        <v>377</v>
      </c>
      <c r="C86" s="463"/>
      <c r="E86" s="87"/>
      <c r="F86" s="111"/>
      <c r="G86" s="111"/>
      <c r="I86" s="472"/>
    </row>
    <row r="87" spans="1:9" s="88" customFormat="1" x14ac:dyDescent="0.4">
      <c r="A87" s="463"/>
      <c r="B87" s="84" t="s">
        <v>392</v>
      </c>
      <c r="C87" s="463"/>
      <c r="E87" s="87"/>
      <c r="F87" s="111"/>
      <c r="G87" s="111"/>
      <c r="I87" s="472"/>
    </row>
    <row r="88" spans="1:9" s="88" customFormat="1" thickBot="1" x14ac:dyDescent="0.4">
      <c r="A88" s="463"/>
      <c r="B88" s="463" t="s">
        <v>2</v>
      </c>
      <c r="C88" s="463"/>
      <c r="E88" s="87"/>
      <c r="F88" s="112"/>
      <c r="G88" s="112"/>
      <c r="I88" s="472"/>
    </row>
    <row r="89" spans="1:9" s="88" customFormat="1" ht="16.2" thickTop="1" x14ac:dyDescent="0.4">
      <c r="A89" s="463"/>
      <c r="B89" s="84" t="s">
        <v>763</v>
      </c>
      <c r="C89" s="463"/>
      <c r="E89" s="87"/>
      <c r="F89" s="87"/>
      <c r="G89" s="87"/>
      <c r="I89" s="472"/>
    </row>
    <row r="90" spans="1:9" s="88" customFormat="1" ht="15" x14ac:dyDescent="0.35">
      <c r="A90" s="463"/>
      <c r="C90" s="463"/>
      <c r="E90" s="87"/>
      <c r="F90" s="87"/>
      <c r="G90" s="87"/>
      <c r="I90" s="472"/>
    </row>
    <row r="91" spans="1:9" s="88" customFormat="1" ht="15" x14ac:dyDescent="0.35">
      <c r="A91" s="463" t="s">
        <v>553</v>
      </c>
      <c r="B91" s="88" t="s">
        <v>396</v>
      </c>
      <c r="C91" s="463"/>
      <c r="E91" s="87"/>
      <c r="F91" s="87"/>
      <c r="G91" s="87"/>
      <c r="I91" s="472"/>
    </row>
    <row r="92" spans="1:9" s="88" customFormat="1" ht="15" x14ac:dyDescent="0.35">
      <c r="A92" s="463"/>
      <c r="B92" s="463" t="s">
        <v>554</v>
      </c>
      <c r="C92" s="463"/>
      <c r="E92" s="87"/>
      <c r="F92" s="87"/>
      <c r="G92" s="87"/>
      <c r="I92" s="472"/>
    </row>
    <row r="93" spans="1:9" s="88" customFormat="1" x14ac:dyDescent="0.4">
      <c r="A93" s="554">
        <v>32010</v>
      </c>
      <c r="B93" s="84" t="s">
        <v>555</v>
      </c>
      <c r="C93" s="463"/>
      <c r="E93" s="87"/>
      <c r="F93" s="87"/>
      <c r="G93" s="87"/>
      <c r="I93" s="472"/>
    </row>
    <row r="94" spans="1:9" s="88" customFormat="1" ht="15" x14ac:dyDescent="0.35">
      <c r="A94" s="463"/>
      <c r="B94" s="88" t="s">
        <v>556</v>
      </c>
      <c r="C94" s="463"/>
      <c r="E94" s="87"/>
      <c r="F94" s="87"/>
      <c r="G94" s="87"/>
      <c r="I94" s="472"/>
    </row>
    <row r="95" spans="1:9" s="88" customFormat="1" ht="15" x14ac:dyDescent="0.35">
      <c r="A95" s="463"/>
      <c r="C95" s="463"/>
      <c r="E95" s="87"/>
      <c r="F95" s="87"/>
      <c r="G95" s="87"/>
      <c r="I95" s="472"/>
    </row>
    <row r="96" spans="1:9" s="463" customFormat="1" ht="15" x14ac:dyDescent="0.35">
      <c r="B96" s="469" t="s">
        <v>557</v>
      </c>
      <c r="C96" s="469"/>
      <c r="D96" s="469"/>
      <c r="E96" s="469"/>
      <c r="F96" s="469"/>
    </row>
    <row r="97" spans="1:7" s="463" customFormat="1" x14ac:dyDescent="0.4">
      <c r="B97" s="84" t="s">
        <v>533</v>
      </c>
      <c r="C97" s="469"/>
      <c r="D97" s="469"/>
      <c r="E97" s="469"/>
      <c r="F97" s="469"/>
    </row>
    <row r="98" spans="1:7" s="463" customFormat="1" x14ac:dyDescent="0.4">
      <c r="B98" s="84"/>
      <c r="C98" s="469"/>
      <c r="D98" s="469"/>
      <c r="E98" s="469"/>
      <c r="F98" s="469"/>
    </row>
    <row r="99" spans="1:7" s="463" customFormat="1" ht="15" x14ac:dyDescent="0.35">
      <c r="B99" s="471" t="s">
        <v>558</v>
      </c>
      <c r="C99" s="474" t="s">
        <v>559</v>
      </c>
      <c r="D99" s="470" t="s">
        <v>63</v>
      </c>
      <c r="E99" s="474"/>
      <c r="F99" s="474" t="s">
        <v>560</v>
      </c>
      <c r="G99" s="474" t="s">
        <v>561</v>
      </c>
    </row>
    <row r="100" spans="1:7" s="463" customFormat="1" ht="15" x14ac:dyDescent="0.35">
      <c r="B100" s="475" t="s">
        <v>562</v>
      </c>
      <c r="C100" s="476"/>
      <c r="D100" s="477"/>
      <c r="E100" s="476"/>
      <c r="F100" s="476"/>
      <c r="G100" s="476"/>
    </row>
    <row r="101" spans="1:7" s="463" customFormat="1" ht="15" x14ac:dyDescent="0.35">
      <c r="B101" s="478"/>
      <c r="C101" s="476"/>
      <c r="D101" s="477"/>
      <c r="E101" s="476"/>
      <c r="F101" s="476"/>
      <c r="G101" s="476"/>
    </row>
    <row r="102" spans="1:7" s="463" customFormat="1" ht="15" x14ac:dyDescent="0.35">
      <c r="B102" s="478"/>
      <c r="C102" s="476"/>
      <c r="D102" s="477"/>
      <c r="E102" s="476"/>
      <c r="F102" s="476"/>
      <c r="G102" s="476"/>
    </row>
    <row r="103" spans="1:7" s="463" customFormat="1" ht="15" x14ac:dyDescent="0.35">
      <c r="B103" s="475" t="s">
        <v>563</v>
      </c>
      <c r="C103" s="476"/>
      <c r="D103" s="477"/>
      <c r="E103" s="476"/>
      <c r="F103" s="476"/>
      <c r="G103" s="476"/>
    </row>
    <row r="104" spans="1:7" s="463" customFormat="1" x14ac:dyDescent="0.35">
      <c r="B104" s="479"/>
      <c r="C104" s="476"/>
      <c r="D104" s="477"/>
      <c r="E104" s="476"/>
      <c r="F104" s="476"/>
      <c r="G104" s="476"/>
    </row>
    <row r="105" spans="1:7" s="463" customFormat="1" ht="16.2" thickBot="1" x14ac:dyDescent="0.4">
      <c r="B105" s="480"/>
      <c r="C105" s="481"/>
      <c r="D105" s="482"/>
      <c r="E105" s="481"/>
      <c r="F105" s="481"/>
      <c r="G105" s="481"/>
    </row>
    <row r="106" spans="1:7" s="463" customFormat="1" ht="16.2" thickTop="1" x14ac:dyDescent="0.35">
      <c r="B106" s="483"/>
      <c r="C106" s="469"/>
      <c r="D106" s="469"/>
      <c r="E106" s="469"/>
      <c r="F106" s="469"/>
      <c r="G106" s="469"/>
    </row>
    <row r="107" spans="1:7" s="463" customFormat="1" ht="15" x14ac:dyDescent="0.35">
      <c r="A107" s="463" t="s">
        <v>564</v>
      </c>
      <c r="B107" s="88" t="s">
        <v>407</v>
      </c>
      <c r="C107" s="469"/>
      <c r="D107" s="469"/>
      <c r="E107" s="469"/>
      <c r="F107" s="469"/>
      <c r="G107" s="469"/>
    </row>
    <row r="108" spans="1:7" s="463" customFormat="1" x14ac:dyDescent="0.4">
      <c r="B108" s="84" t="s">
        <v>533</v>
      </c>
      <c r="C108" s="469"/>
      <c r="D108" s="469"/>
      <c r="E108" s="469"/>
      <c r="F108" s="469"/>
      <c r="G108" s="469"/>
    </row>
    <row r="109" spans="1:7" s="463" customFormat="1" x14ac:dyDescent="0.35">
      <c r="B109" s="483" t="s">
        <v>565</v>
      </c>
      <c r="C109" s="469"/>
      <c r="D109" s="469"/>
      <c r="E109" s="469"/>
      <c r="F109" s="469"/>
      <c r="G109" s="469"/>
    </row>
    <row r="110" spans="1:7" s="463" customFormat="1" x14ac:dyDescent="0.35">
      <c r="B110" s="483"/>
      <c r="C110" s="469"/>
      <c r="D110" s="469"/>
      <c r="E110" s="469"/>
      <c r="F110" s="469"/>
      <c r="G110" s="469"/>
    </row>
    <row r="111" spans="1:7" s="463" customFormat="1" ht="15" x14ac:dyDescent="0.35">
      <c r="A111" s="463" t="s">
        <v>566</v>
      </c>
      <c r="B111" s="88" t="s">
        <v>567</v>
      </c>
      <c r="C111" s="469"/>
      <c r="D111" s="469"/>
      <c r="E111" s="469"/>
      <c r="F111" s="469"/>
      <c r="G111" s="469"/>
    </row>
    <row r="112" spans="1:7" s="463" customFormat="1" x14ac:dyDescent="0.35">
      <c r="B112" s="483" t="s">
        <v>568</v>
      </c>
    </row>
    <row r="113" spans="1:7" s="463" customFormat="1" x14ac:dyDescent="0.35">
      <c r="B113" s="483" t="s">
        <v>569</v>
      </c>
    </row>
    <row r="114" spans="1:7" s="463" customFormat="1" x14ac:dyDescent="0.4">
      <c r="G114" s="322" t="s">
        <v>570</v>
      </c>
    </row>
    <row r="115" spans="1:7" s="463" customFormat="1" ht="15" x14ac:dyDescent="0.35">
      <c r="B115" s="87" t="s">
        <v>145</v>
      </c>
      <c r="F115" s="102" t="s">
        <v>536</v>
      </c>
      <c r="G115" s="102" t="s">
        <v>112</v>
      </c>
    </row>
    <row r="116" spans="1:7" s="463" customFormat="1" ht="15" x14ac:dyDescent="0.35">
      <c r="B116" s="484" t="s">
        <v>571</v>
      </c>
      <c r="F116" s="102"/>
      <c r="G116" s="102"/>
    </row>
    <row r="117" spans="1:7" s="463" customFormat="1" x14ac:dyDescent="0.4">
      <c r="B117" s="485" t="s">
        <v>58</v>
      </c>
      <c r="F117" s="486"/>
      <c r="G117" s="486"/>
    </row>
    <row r="118" spans="1:7" s="463" customFormat="1" x14ac:dyDescent="0.4">
      <c r="B118" s="485" t="s">
        <v>572</v>
      </c>
      <c r="F118" s="86"/>
      <c r="G118" s="487"/>
    </row>
    <row r="119" spans="1:7" s="463" customFormat="1" x14ac:dyDescent="0.4">
      <c r="B119" s="485"/>
      <c r="F119" s="86"/>
      <c r="G119" s="487"/>
    </row>
    <row r="120" spans="1:7" s="463" customFormat="1" x14ac:dyDescent="0.4">
      <c r="B120" s="484" t="s">
        <v>573</v>
      </c>
      <c r="F120" s="86"/>
      <c r="G120" s="487"/>
    </row>
    <row r="121" spans="1:7" s="463" customFormat="1" x14ac:dyDescent="0.4">
      <c r="B121" s="485" t="s">
        <v>56</v>
      </c>
      <c r="F121" s="86"/>
      <c r="G121" s="487"/>
    </row>
    <row r="122" spans="1:7" s="463" customFormat="1" x14ac:dyDescent="0.4">
      <c r="B122" s="485" t="s">
        <v>135</v>
      </c>
      <c r="F122" s="86"/>
      <c r="G122" s="487"/>
    </row>
    <row r="123" spans="1:7" s="463" customFormat="1" x14ac:dyDescent="0.4">
      <c r="B123" s="485" t="s">
        <v>574</v>
      </c>
      <c r="F123" s="86"/>
      <c r="G123" s="487"/>
    </row>
    <row r="124" spans="1:7" s="463" customFormat="1" x14ac:dyDescent="0.4">
      <c r="B124" s="488" t="s">
        <v>765</v>
      </c>
      <c r="F124" s="86"/>
      <c r="G124" s="487"/>
    </row>
    <row r="125" spans="1:7" s="463" customFormat="1" x14ac:dyDescent="0.4">
      <c r="B125" s="485" t="s">
        <v>575</v>
      </c>
      <c r="F125" s="86"/>
      <c r="G125" s="487"/>
    </row>
    <row r="126" spans="1:7" s="463" customFormat="1" thickBot="1" x14ac:dyDescent="0.4">
      <c r="B126" s="469" t="s">
        <v>576</v>
      </c>
      <c r="C126" s="469"/>
      <c r="F126" s="489"/>
      <c r="G126" s="489"/>
    </row>
    <row r="127" spans="1:7" s="463" customFormat="1" ht="16.2" thickTop="1" x14ac:dyDescent="0.35">
      <c r="B127" s="483"/>
      <c r="C127" s="469"/>
      <c r="D127" s="469"/>
      <c r="E127" s="469"/>
      <c r="F127" s="469"/>
      <c r="G127" s="469"/>
    </row>
    <row r="128" spans="1:7" s="88" customFormat="1" ht="15" x14ac:dyDescent="0.35">
      <c r="A128" s="463" t="s">
        <v>577</v>
      </c>
      <c r="C128" s="463"/>
      <c r="D128" s="87"/>
      <c r="E128" s="87"/>
      <c r="F128" s="87"/>
    </row>
    <row r="129" spans="1:7" x14ac:dyDescent="0.4">
      <c r="A129" s="101"/>
      <c r="B129" s="101" t="s">
        <v>578</v>
      </c>
      <c r="C129" s="101"/>
      <c r="D129" s="90"/>
      <c r="E129" s="90"/>
      <c r="F129" s="90"/>
    </row>
    <row r="130" spans="1:7" x14ac:dyDescent="0.4">
      <c r="A130" s="101"/>
      <c r="B130" s="101" t="s">
        <v>579</v>
      </c>
      <c r="C130" s="101"/>
      <c r="D130" s="90"/>
      <c r="E130" s="90"/>
      <c r="F130" s="90"/>
    </row>
    <row r="131" spans="1:7" x14ac:dyDescent="0.4">
      <c r="A131" s="101"/>
      <c r="B131" s="90" t="s">
        <v>580</v>
      </c>
      <c r="C131" s="101"/>
    </row>
    <row r="132" spans="1:7" x14ac:dyDescent="0.4">
      <c r="A132" s="101"/>
      <c r="B132" s="90"/>
      <c r="C132" s="101"/>
      <c r="F132" s="473"/>
      <c r="G132" s="322" t="s">
        <v>535</v>
      </c>
    </row>
    <row r="133" spans="1:7" x14ac:dyDescent="0.4">
      <c r="A133" s="101"/>
      <c r="C133" s="101"/>
      <c r="F133" s="102" t="s">
        <v>536</v>
      </c>
      <c r="G133" s="102" t="s">
        <v>112</v>
      </c>
    </row>
    <row r="134" spans="1:7" x14ac:dyDescent="0.4">
      <c r="A134" s="101"/>
      <c r="B134" s="90" t="s">
        <v>581</v>
      </c>
      <c r="C134" s="101"/>
      <c r="F134" s="86"/>
      <c r="G134" s="86"/>
    </row>
    <row r="135" spans="1:7" x14ac:dyDescent="0.4">
      <c r="A135" s="101"/>
      <c r="B135" s="90" t="s">
        <v>582</v>
      </c>
      <c r="C135" s="101"/>
      <c r="F135" s="86"/>
      <c r="G135" s="86"/>
    </row>
    <row r="136" spans="1:7" x14ac:dyDescent="0.4">
      <c r="A136" s="101"/>
      <c r="B136" s="90" t="s">
        <v>766</v>
      </c>
      <c r="C136" s="101"/>
      <c r="F136" s="86"/>
      <c r="G136" s="86"/>
    </row>
    <row r="137" spans="1:7" x14ac:dyDescent="0.4">
      <c r="A137" s="101"/>
      <c r="B137" s="90" t="s">
        <v>767</v>
      </c>
      <c r="C137" s="101"/>
      <c r="F137" s="86"/>
      <c r="G137" s="86"/>
    </row>
    <row r="138" spans="1:7" ht="16.2" thickBot="1" x14ac:dyDescent="0.45">
      <c r="A138" s="101"/>
      <c r="B138" s="463" t="s">
        <v>2</v>
      </c>
      <c r="C138" s="101"/>
      <c r="F138" s="112"/>
      <c r="G138" s="112"/>
    </row>
    <row r="139" spans="1:7" ht="16.2" thickTop="1" x14ac:dyDescent="0.4">
      <c r="A139" s="101"/>
      <c r="B139" s="463"/>
      <c r="C139" s="101"/>
      <c r="E139" s="87"/>
      <c r="F139" s="87"/>
      <c r="G139" s="87"/>
    </row>
    <row r="140" spans="1:7" x14ac:dyDescent="0.4">
      <c r="A140" s="84"/>
      <c r="B140" s="463" t="s">
        <v>583</v>
      </c>
      <c r="C140" s="101"/>
      <c r="E140" s="87"/>
      <c r="F140" s="87"/>
      <c r="G140" s="87"/>
    </row>
    <row r="141" spans="1:7" x14ac:dyDescent="0.4">
      <c r="B141" s="101" t="s">
        <v>584</v>
      </c>
      <c r="C141" s="101"/>
      <c r="E141" s="87"/>
      <c r="F141" s="87"/>
      <c r="G141" s="87"/>
    </row>
    <row r="142" spans="1:7" x14ac:dyDescent="0.4">
      <c r="B142" s="101" t="s">
        <v>585</v>
      </c>
      <c r="C142" s="101"/>
      <c r="E142" s="87"/>
      <c r="F142" s="87"/>
      <c r="G142" s="87"/>
    </row>
    <row r="143" spans="1:7" x14ac:dyDescent="0.4">
      <c r="A143" s="101"/>
      <c r="B143" s="90"/>
      <c r="C143" s="101"/>
      <c r="F143" s="473"/>
      <c r="G143" s="322" t="s">
        <v>535</v>
      </c>
    </row>
    <row r="144" spans="1:7" x14ac:dyDescent="0.4">
      <c r="A144" s="101"/>
      <c r="B144" s="90" t="s">
        <v>581</v>
      </c>
      <c r="C144" s="101"/>
      <c r="F144" s="102" t="s">
        <v>536</v>
      </c>
      <c r="G144" s="102" t="s">
        <v>112</v>
      </c>
    </row>
    <row r="145" spans="1:7" x14ac:dyDescent="0.4">
      <c r="A145" s="101"/>
      <c r="B145" s="90" t="s">
        <v>582</v>
      </c>
      <c r="C145" s="101"/>
      <c r="F145" s="86"/>
      <c r="G145" s="86"/>
    </row>
    <row r="146" spans="1:7" x14ac:dyDescent="0.4">
      <c r="A146" s="101"/>
      <c r="B146" s="90" t="s">
        <v>766</v>
      </c>
      <c r="C146" s="101"/>
      <c r="F146" s="86"/>
      <c r="G146" s="86"/>
    </row>
    <row r="147" spans="1:7" x14ac:dyDescent="0.4">
      <c r="A147" s="101"/>
      <c r="B147" s="90" t="s">
        <v>767</v>
      </c>
      <c r="C147" s="101"/>
      <c r="F147" s="86"/>
      <c r="G147" s="86"/>
    </row>
    <row r="148" spans="1:7" ht="16.2" thickBot="1" x14ac:dyDescent="0.45">
      <c r="A148" s="101"/>
      <c r="B148" s="463" t="s">
        <v>2</v>
      </c>
      <c r="C148" s="101"/>
      <c r="F148" s="112"/>
      <c r="G148" s="112"/>
    </row>
    <row r="149" spans="1:7" ht="16.2" thickTop="1" x14ac:dyDescent="0.4">
      <c r="B149" s="101"/>
      <c r="C149" s="101"/>
      <c r="E149" s="87"/>
      <c r="F149" s="87"/>
      <c r="G149" s="87"/>
    </row>
    <row r="150" spans="1:7" x14ac:dyDescent="0.4">
      <c r="A150" s="84"/>
      <c r="B150" s="463" t="s">
        <v>586</v>
      </c>
      <c r="C150" s="101"/>
      <c r="E150" s="87"/>
      <c r="F150" s="87"/>
      <c r="G150" s="87"/>
    </row>
    <row r="151" spans="1:7" x14ac:dyDescent="0.4">
      <c r="B151" s="101" t="s">
        <v>587</v>
      </c>
      <c r="C151" s="101"/>
      <c r="E151" s="87"/>
      <c r="F151" s="87"/>
      <c r="G151" s="87"/>
    </row>
    <row r="152" spans="1:7" x14ac:dyDescent="0.4">
      <c r="B152" s="101" t="s">
        <v>588</v>
      </c>
      <c r="C152" s="101"/>
      <c r="E152" s="87"/>
      <c r="F152" s="87"/>
      <c r="G152" s="87"/>
    </row>
    <row r="153" spans="1:7" x14ac:dyDescent="0.4">
      <c r="A153" s="101"/>
      <c r="B153" s="90"/>
      <c r="C153" s="101"/>
      <c r="F153" s="473"/>
      <c r="G153" s="322" t="s">
        <v>535</v>
      </c>
    </row>
    <row r="154" spans="1:7" x14ac:dyDescent="0.4">
      <c r="A154" s="101"/>
      <c r="C154" s="101"/>
      <c r="F154" s="102" t="s">
        <v>536</v>
      </c>
      <c r="G154" s="102" t="s">
        <v>112</v>
      </c>
    </row>
    <row r="155" spans="1:7" x14ac:dyDescent="0.4">
      <c r="A155" s="101"/>
      <c r="B155" s="90" t="s">
        <v>581</v>
      </c>
      <c r="C155" s="101"/>
      <c r="F155" s="86"/>
      <c r="G155" s="86"/>
    </row>
    <row r="156" spans="1:7" x14ac:dyDescent="0.4">
      <c r="A156" s="101"/>
      <c r="B156" s="90" t="s">
        <v>582</v>
      </c>
      <c r="C156" s="101"/>
      <c r="F156" s="86"/>
      <c r="G156" s="86"/>
    </row>
    <row r="157" spans="1:7" x14ac:dyDescent="0.4">
      <c r="A157" s="101"/>
      <c r="B157" s="90" t="s">
        <v>766</v>
      </c>
      <c r="C157" s="101"/>
      <c r="F157" s="86"/>
      <c r="G157" s="86"/>
    </row>
    <row r="158" spans="1:7" x14ac:dyDescent="0.4">
      <c r="A158" s="101"/>
      <c r="B158" s="90" t="s">
        <v>767</v>
      </c>
      <c r="C158" s="101"/>
      <c r="F158" s="86"/>
      <c r="G158" s="86"/>
    </row>
    <row r="159" spans="1:7" ht="16.2" thickBot="1" x14ac:dyDescent="0.45">
      <c r="A159" s="101"/>
      <c r="B159" s="463" t="s">
        <v>2</v>
      </c>
      <c r="C159" s="101"/>
      <c r="F159" s="112"/>
      <c r="G159" s="112"/>
    </row>
    <row r="160" spans="1:7" ht="16.2" thickTop="1" x14ac:dyDescent="0.4">
      <c r="B160" s="101"/>
      <c r="C160" s="101"/>
      <c r="E160" s="87"/>
      <c r="F160" s="87"/>
      <c r="G160" s="87"/>
    </row>
    <row r="161" spans="1:9" x14ac:dyDescent="0.4">
      <c r="A161" s="84"/>
      <c r="B161" s="463" t="s">
        <v>589</v>
      </c>
      <c r="C161" s="101"/>
      <c r="E161" s="87"/>
      <c r="F161" s="87"/>
      <c r="G161" s="87"/>
    </row>
    <row r="162" spans="1:9" x14ac:dyDescent="0.4">
      <c r="B162" s="101" t="s">
        <v>590</v>
      </c>
      <c r="C162" s="101"/>
      <c r="E162" s="87"/>
      <c r="F162" s="87"/>
      <c r="G162" s="87"/>
    </row>
    <row r="163" spans="1:9" s="88" customFormat="1" ht="15" x14ac:dyDescent="0.35">
      <c r="A163" s="463"/>
      <c r="C163" s="463"/>
      <c r="E163" s="87"/>
      <c r="F163" s="87"/>
      <c r="G163" s="87"/>
      <c r="I163" s="472"/>
    </row>
    <row r="164" spans="1:9" s="463" customFormat="1" ht="15" x14ac:dyDescent="0.35">
      <c r="A164" s="469" t="s">
        <v>768</v>
      </c>
      <c r="B164" s="469"/>
      <c r="C164" s="469"/>
      <c r="D164" s="469"/>
      <c r="E164" s="469"/>
      <c r="F164" s="469"/>
    </row>
    <row r="165" spans="1:9" s="463" customFormat="1" x14ac:dyDescent="0.35">
      <c r="B165" s="483" t="s">
        <v>591</v>
      </c>
      <c r="C165" s="469"/>
      <c r="D165" s="469"/>
      <c r="E165" s="469"/>
      <c r="F165" s="469"/>
    </row>
    <row r="166" spans="1:9" s="463" customFormat="1" x14ac:dyDescent="0.35">
      <c r="B166" s="483" t="s">
        <v>592</v>
      </c>
      <c r="C166" s="469"/>
      <c r="D166" s="469"/>
      <c r="E166" s="469"/>
      <c r="F166" s="469"/>
    </row>
    <row r="167" spans="1:9" s="463" customFormat="1" x14ac:dyDescent="0.4">
      <c r="B167" s="469"/>
      <c r="C167" s="469"/>
      <c r="D167" s="469"/>
      <c r="F167" s="469"/>
      <c r="G167" s="322" t="s">
        <v>570</v>
      </c>
    </row>
    <row r="168" spans="1:9" s="463" customFormat="1" ht="15" x14ac:dyDescent="0.35">
      <c r="C168" s="469"/>
      <c r="D168" s="469"/>
      <c r="F168" s="102" t="s">
        <v>536</v>
      </c>
      <c r="G168" s="102" t="s">
        <v>112</v>
      </c>
    </row>
    <row r="169" spans="1:9" s="463" customFormat="1" x14ac:dyDescent="0.35">
      <c r="B169" s="483" t="s">
        <v>593</v>
      </c>
      <c r="C169" s="469"/>
      <c r="D169" s="469"/>
      <c r="F169" s="490"/>
      <c r="G169" s="490"/>
    </row>
    <row r="170" spans="1:9" s="463" customFormat="1" x14ac:dyDescent="0.35">
      <c r="B170" s="483" t="s">
        <v>594</v>
      </c>
      <c r="C170" s="469"/>
      <c r="D170" s="469"/>
      <c r="F170" s="490"/>
      <c r="G170" s="490"/>
    </row>
    <row r="171" spans="1:9" s="463" customFormat="1" x14ac:dyDescent="0.35">
      <c r="B171" s="483" t="s">
        <v>595</v>
      </c>
      <c r="C171" s="469"/>
      <c r="D171" s="469"/>
      <c r="F171" s="490"/>
      <c r="G171" s="490"/>
    </row>
    <row r="172" spans="1:9" s="463" customFormat="1" thickBot="1" x14ac:dyDescent="0.4">
      <c r="B172" s="469" t="s">
        <v>2</v>
      </c>
      <c r="C172" s="469"/>
      <c r="D172" s="469"/>
      <c r="F172" s="491"/>
      <c r="G172" s="491"/>
    </row>
    <row r="173" spans="1:9" s="463" customFormat="1" thickTop="1" x14ac:dyDescent="0.35">
      <c r="C173" s="469"/>
      <c r="D173" s="469"/>
      <c r="E173" s="469"/>
      <c r="F173" s="469"/>
    </row>
    <row r="174" spans="1:9" x14ac:dyDescent="0.4">
      <c r="A174" s="84"/>
      <c r="B174" s="463" t="s">
        <v>596</v>
      </c>
      <c r="C174" s="101"/>
      <c r="E174" s="87"/>
      <c r="F174" s="87"/>
      <c r="G174" s="87"/>
    </row>
    <row r="175" spans="1:9" x14ac:dyDescent="0.4">
      <c r="B175" s="101" t="s">
        <v>597</v>
      </c>
      <c r="C175" s="101"/>
      <c r="E175" s="87"/>
      <c r="F175" s="87"/>
      <c r="G175" s="87"/>
    </row>
    <row r="176" spans="1:9" x14ac:dyDescent="0.4">
      <c r="B176" s="101"/>
      <c r="C176" s="101"/>
      <c r="E176" s="87"/>
      <c r="F176" s="87"/>
      <c r="G176" s="87"/>
    </row>
    <row r="177" spans="1:14" x14ac:dyDescent="0.4">
      <c r="B177" s="463" t="s">
        <v>769</v>
      </c>
      <c r="C177" s="101"/>
      <c r="E177" s="87"/>
      <c r="F177" s="87"/>
      <c r="G177" s="87"/>
    </row>
    <row r="178" spans="1:14" x14ac:dyDescent="0.4">
      <c r="B178" s="101" t="s">
        <v>597</v>
      </c>
      <c r="C178" s="101"/>
      <c r="E178" s="87"/>
      <c r="F178" s="87"/>
      <c r="G178" s="87"/>
    </row>
    <row r="179" spans="1:14" x14ac:dyDescent="0.4">
      <c r="B179" s="101"/>
      <c r="C179" s="101"/>
      <c r="E179" s="87"/>
      <c r="F179" s="469"/>
      <c r="G179" s="322" t="s">
        <v>570</v>
      </c>
    </row>
    <row r="180" spans="1:14" x14ac:dyDescent="0.4">
      <c r="B180" s="101" t="s">
        <v>759</v>
      </c>
      <c r="C180" s="101"/>
      <c r="E180" s="87"/>
      <c r="F180" s="102" t="s">
        <v>536</v>
      </c>
      <c r="G180" s="102" t="s">
        <v>112</v>
      </c>
    </row>
    <row r="181" spans="1:14" x14ac:dyDescent="0.4">
      <c r="B181" s="101" t="s">
        <v>759</v>
      </c>
      <c r="C181" s="101"/>
      <c r="E181" s="87"/>
      <c r="F181" s="490"/>
      <c r="G181" s="490"/>
    </row>
    <row r="182" spans="1:14" ht="16.2" thickBot="1" x14ac:dyDescent="0.45">
      <c r="B182" s="469" t="s">
        <v>2</v>
      </c>
      <c r="C182" s="101"/>
      <c r="E182" s="87"/>
      <c r="F182" s="491"/>
      <c r="G182" s="491"/>
    </row>
    <row r="183" spans="1:14" ht="16.2" thickTop="1" x14ac:dyDescent="0.4">
      <c r="B183" s="101"/>
      <c r="C183" s="101"/>
      <c r="E183" s="87"/>
      <c r="F183" s="483"/>
      <c r="G183" s="483"/>
    </row>
    <row r="184" spans="1:14" x14ac:dyDescent="0.4">
      <c r="A184" s="84"/>
      <c r="B184" s="463" t="s">
        <v>598</v>
      </c>
      <c r="C184" s="101"/>
      <c r="E184" s="87"/>
      <c r="F184" s="87"/>
      <c r="G184" s="87"/>
    </row>
    <row r="185" spans="1:14" x14ac:dyDescent="0.4">
      <c r="B185" s="101" t="s">
        <v>590</v>
      </c>
      <c r="C185" s="101"/>
      <c r="E185" s="87"/>
      <c r="F185" s="87"/>
      <c r="G185" s="87"/>
    </row>
    <row r="186" spans="1:14" s="463" customFormat="1" ht="15" x14ac:dyDescent="0.35">
      <c r="B186" s="529"/>
      <c r="C186" s="469"/>
      <c r="D186" s="469"/>
      <c r="E186" s="469"/>
      <c r="F186" s="469"/>
    </row>
    <row r="187" spans="1:14" s="463" customFormat="1" ht="15" x14ac:dyDescent="0.35">
      <c r="A187" s="463" t="s">
        <v>599</v>
      </c>
      <c r="B187" s="463" t="s">
        <v>600</v>
      </c>
      <c r="C187" s="469"/>
      <c r="D187" s="469"/>
      <c r="E187" s="469"/>
      <c r="F187" s="469"/>
    </row>
    <row r="188" spans="1:14" s="463" customFormat="1" x14ac:dyDescent="0.35">
      <c r="B188" s="483" t="s">
        <v>601</v>
      </c>
      <c r="C188" s="469"/>
      <c r="D188" s="469"/>
      <c r="E188" s="469"/>
      <c r="F188" s="469"/>
    </row>
    <row r="189" spans="1:14" s="463" customFormat="1" x14ac:dyDescent="0.35">
      <c r="B189" s="483" t="s">
        <v>602</v>
      </c>
      <c r="C189" s="469"/>
      <c r="D189" s="469"/>
      <c r="E189" s="469"/>
      <c r="F189" s="469"/>
    </row>
    <row r="190" spans="1:14" s="463" customFormat="1" x14ac:dyDescent="0.35">
      <c r="B190" s="483" t="s">
        <v>603</v>
      </c>
      <c r="C190" s="469"/>
      <c r="D190" s="469"/>
      <c r="E190" s="469"/>
      <c r="F190" s="469"/>
    </row>
    <row r="191" spans="1:14" s="463" customFormat="1" x14ac:dyDescent="0.4">
      <c r="B191" s="438"/>
      <c r="D191" s="106"/>
      <c r="G191" s="322" t="s">
        <v>570</v>
      </c>
      <c r="H191" s="492"/>
      <c r="I191" s="464"/>
      <c r="J191" s="464"/>
      <c r="K191" s="464"/>
      <c r="L191" s="464"/>
      <c r="M191" s="464"/>
      <c r="N191" s="464"/>
    </row>
    <row r="192" spans="1:14" s="463" customFormat="1" ht="15" x14ac:dyDescent="0.35">
      <c r="B192" s="438" t="s">
        <v>777</v>
      </c>
      <c r="D192" s="106"/>
      <c r="F192" s="102" t="s">
        <v>536</v>
      </c>
      <c r="G192" s="102" t="s">
        <v>112</v>
      </c>
      <c r="H192" s="493"/>
    </row>
    <row r="193" spans="1:17" s="463" customFormat="1" x14ac:dyDescent="0.4">
      <c r="B193" s="469" t="s">
        <v>600</v>
      </c>
      <c r="C193" s="483"/>
      <c r="F193" s="86"/>
      <c r="G193" s="487"/>
    </row>
    <row r="194" spans="1:17" s="463" customFormat="1" x14ac:dyDescent="0.4">
      <c r="B194" s="557" t="s">
        <v>387</v>
      </c>
      <c r="C194" s="483"/>
      <c r="F194" s="86"/>
      <c r="G194" s="487"/>
    </row>
    <row r="195" spans="1:17" s="463" customFormat="1" x14ac:dyDescent="0.4">
      <c r="B195" s="557" t="s">
        <v>771</v>
      </c>
      <c r="C195" s="483"/>
      <c r="F195" s="86"/>
      <c r="G195" s="487"/>
    </row>
    <row r="196" spans="1:17" s="463" customFormat="1" x14ac:dyDescent="0.4">
      <c r="B196" s="557" t="s">
        <v>772</v>
      </c>
      <c r="C196" s="483"/>
      <c r="F196" s="110"/>
      <c r="G196" s="556"/>
    </row>
    <row r="197" spans="1:17" s="463" customFormat="1" x14ac:dyDescent="0.4">
      <c r="B197" s="483"/>
      <c r="C197" s="483"/>
      <c r="F197" s="110"/>
      <c r="G197" s="556"/>
    </row>
    <row r="198" spans="1:17" s="463" customFormat="1" x14ac:dyDescent="0.4">
      <c r="B198" s="469" t="s">
        <v>773</v>
      </c>
      <c r="C198" s="483"/>
      <c r="F198" s="110"/>
      <c r="G198" s="556"/>
    </row>
    <row r="199" spans="1:17" s="463" customFormat="1" x14ac:dyDescent="0.4">
      <c r="B199" s="557" t="s">
        <v>774</v>
      </c>
      <c r="C199" s="483"/>
      <c r="F199" s="110"/>
      <c r="G199" s="556"/>
    </row>
    <row r="200" spans="1:17" s="463" customFormat="1" x14ac:dyDescent="0.4">
      <c r="B200" s="557" t="s">
        <v>775</v>
      </c>
      <c r="C200" s="483"/>
      <c r="F200" s="110"/>
      <c r="G200" s="556"/>
    </row>
    <row r="201" spans="1:17" s="463" customFormat="1" x14ac:dyDescent="0.4">
      <c r="B201" s="557" t="s">
        <v>776</v>
      </c>
      <c r="C201" s="483"/>
      <c r="F201" s="110"/>
      <c r="G201" s="556"/>
    </row>
    <row r="202" spans="1:17" s="463" customFormat="1" x14ac:dyDescent="0.35">
      <c r="B202" s="557" t="s">
        <v>778</v>
      </c>
      <c r="C202" s="469"/>
      <c r="F202" s="555"/>
      <c r="G202" s="556"/>
    </row>
    <row r="203" spans="1:17" s="463" customFormat="1" thickBot="1" x14ac:dyDescent="0.4">
      <c r="B203" s="469" t="s">
        <v>2</v>
      </c>
      <c r="C203" s="469"/>
      <c r="F203" s="491"/>
      <c r="G203" s="494"/>
    </row>
    <row r="204" spans="1:17" s="463" customFormat="1" thickTop="1" x14ac:dyDescent="0.35">
      <c r="B204" s="529"/>
      <c r="C204" s="469"/>
      <c r="D204" s="469"/>
      <c r="E204" s="469"/>
      <c r="F204" s="469"/>
    </row>
    <row r="205" spans="1:17" s="100" customFormat="1" ht="19.8" x14ac:dyDescent="0.5">
      <c r="A205" s="463" t="s">
        <v>604</v>
      </c>
      <c r="B205" s="463" t="s">
        <v>605</v>
      </c>
      <c r="C205" s="64"/>
      <c r="D205" s="64"/>
      <c r="E205" s="64"/>
      <c r="F205" s="64"/>
      <c r="G205" s="64"/>
      <c r="H205" s="64"/>
      <c r="I205" s="64"/>
      <c r="J205" s="64"/>
      <c r="K205" s="64"/>
      <c r="L205" s="84"/>
      <c r="M205" s="495"/>
      <c r="N205" s="101"/>
      <c r="O205" s="101"/>
      <c r="P205" s="101"/>
      <c r="Q205" s="101"/>
    </row>
    <row r="206" spans="1:17" s="463" customFormat="1" x14ac:dyDescent="0.4">
      <c r="B206" s="101" t="s">
        <v>606</v>
      </c>
      <c r="C206" s="469"/>
      <c r="D206" s="469"/>
      <c r="E206" s="469"/>
      <c r="F206" s="469"/>
    </row>
    <row r="207" spans="1:17" s="463" customFormat="1" x14ac:dyDescent="0.4">
      <c r="B207" s="483" t="s">
        <v>607</v>
      </c>
      <c r="C207" s="469"/>
      <c r="D207" s="469"/>
      <c r="E207" s="469"/>
      <c r="F207" s="469"/>
      <c r="G207" s="322"/>
    </row>
    <row r="208" spans="1:17" s="463" customFormat="1" x14ac:dyDescent="0.4">
      <c r="B208" s="483" t="s">
        <v>608</v>
      </c>
      <c r="C208" s="469"/>
      <c r="D208" s="469"/>
      <c r="E208" s="469"/>
      <c r="F208" s="469"/>
      <c r="G208" s="322"/>
    </row>
    <row r="209" spans="1:17" s="463" customFormat="1" x14ac:dyDescent="0.4">
      <c r="B209" s="483"/>
      <c r="C209" s="469"/>
      <c r="D209" s="469"/>
      <c r="F209" s="469"/>
      <c r="G209" s="322" t="s">
        <v>570</v>
      </c>
    </row>
    <row r="210" spans="1:17" s="463" customFormat="1" ht="15" x14ac:dyDescent="0.35">
      <c r="B210" s="438" t="s">
        <v>609</v>
      </c>
      <c r="F210" s="102" t="s">
        <v>536</v>
      </c>
      <c r="G210" s="102" t="s">
        <v>112</v>
      </c>
    </row>
    <row r="211" spans="1:17" s="101" customFormat="1" x14ac:dyDescent="0.4">
      <c r="B211" s="483" t="s">
        <v>610</v>
      </c>
      <c r="F211" s="490"/>
      <c r="G211" s="490"/>
    </row>
    <row r="212" spans="1:17" s="101" customFormat="1" x14ac:dyDescent="0.4">
      <c r="B212" s="483" t="s">
        <v>611</v>
      </c>
      <c r="F212" s="490"/>
      <c r="G212" s="490"/>
    </row>
    <row r="213" spans="1:17" s="101" customFormat="1" x14ac:dyDescent="0.4">
      <c r="B213" s="483" t="s">
        <v>612</v>
      </c>
      <c r="F213" s="490"/>
      <c r="G213" s="490"/>
    </row>
    <row r="214" spans="1:17" s="101" customFormat="1" x14ac:dyDescent="0.4">
      <c r="B214" s="483" t="s">
        <v>613</v>
      </c>
      <c r="F214" s="496"/>
      <c r="G214" s="496"/>
    </row>
    <row r="215" spans="1:17" s="101" customFormat="1" x14ac:dyDescent="0.4">
      <c r="B215" s="483" t="s">
        <v>613</v>
      </c>
      <c r="F215" s="496"/>
      <c r="G215" s="496"/>
    </row>
    <row r="216" spans="1:17" s="463" customFormat="1" thickBot="1" x14ac:dyDescent="0.4">
      <c r="B216" s="529" t="s">
        <v>2</v>
      </c>
      <c r="C216" s="469"/>
      <c r="F216" s="491"/>
      <c r="G216" s="491"/>
    </row>
    <row r="217" spans="1:17" s="463" customFormat="1" thickTop="1" x14ac:dyDescent="0.35">
      <c r="B217" s="529"/>
      <c r="C217" s="469"/>
      <c r="D217" s="469"/>
      <c r="E217" s="469"/>
      <c r="F217" s="469"/>
    </row>
    <row r="218" spans="1:17" s="100" customFormat="1" ht="19.8" x14ac:dyDescent="0.5">
      <c r="A218" s="463" t="s">
        <v>614</v>
      </c>
      <c r="B218" s="463" t="s">
        <v>615</v>
      </c>
      <c r="C218" s="64"/>
      <c r="D218" s="64"/>
      <c r="E218" s="64"/>
      <c r="F218" s="64"/>
      <c r="G218" s="64"/>
      <c r="H218" s="64"/>
      <c r="I218" s="64"/>
      <c r="J218" s="64"/>
      <c r="K218" s="64"/>
      <c r="L218" s="84"/>
      <c r="M218" s="495"/>
      <c r="N218" s="101"/>
      <c r="O218" s="101"/>
      <c r="P218" s="101"/>
      <c r="Q218" s="101"/>
    </row>
    <row r="219" spans="1:17" s="463" customFormat="1" x14ac:dyDescent="0.4">
      <c r="B219" s="101" t="s">
        <v>616</v>
      </c>
      <c r="C219" s="469"/>
      <c r="D219" s="469"/>
      <c r="E219" s="469"/>
      <c r="F219" s="469"/>
    </row>
    <row r="220" spans="1:17" s="463" customFormat="1" x14ac:dyDescent="0.4">
      <c r="B220" s="483" t="s">
        <v>617</v>
      </c>
      <c r="C220" s="469"/>
      <c r="D220" s="469"/>
      <c r="E220" s="469"/>
      <c r="F220" s="469"/>
      <c r="G220" s="322"/>
    </row>
    <row r="221" spans="1:17" s="463" customFormat="1" x14ac:dyDescent="0.4">
      <c r="B221" s="483"/>
      <c r="C221" s="469"/>
      <c r="D221" s="469"/>
      <c r="F221" s="469"/>
      <c r="G221" s="322" t="s">
        <v>570</v>
      </c>
    </row>
    <row r="222" spans="1:17" s="463" customFormat="1" ht="15" x14ac:dyDescent="0.35">
      <c r="B222" s="438" t="s">
        <v>609</v>
      </c>
      <c r="F222" s="102" t="s">
        <v>536</v>
      </c>
      <c r="G222" s="102" t="s">
        <v>112</v>
      </c>
    </row>
    <row r="223" spans="1:17" s="101" customFormat="1" x14ac:dyDescent="0.4">
      <c r="B223" s="483" t="s">
        <v>610</v>
      </c>
      <c r="F223" s="490"/>
      <c r="G223" s="490"/>
    </row>
    <row r="224" spans="1:17" s="101" customFormat="1" x14ac:dyDescent="0.4">
      <c r="B224" s="483" t="s">
        <v>611</v>
      </c>
      <c r="F224" s="490"/>
      <c r="G224" s="490"/>
    </row>
    <row r="225" spans="1:7" s="101" customFormat="1" x14ac:dyDescent="0.4">
      <c r="B225" s="483" t="s">
        <v>612</v>
      </c>
      <c r="F225" s="490"/>
      <c r="G225" s="490"/>
    </row>
    <row r="226" spans="1:7" s="101" customFormat="1" x14ac:dyDescent="0.4">
      <c r="B226" s="483" t="s">
        <v>613</v>
      </c>
      <c r="F226" s="496"/>
      <c r="G226" s="496"/>
    </row>
    <row r="227" spans="1:7" s="101" customFormat="1" x14ac:dyDescent="0.4">
      <c r="B227" s="483" t="s">
        <v>613</v>
      </c>
      <c r="F227" s="496"/>
      <c r="G227" s="496"/>
    </row>
    <row r="228" spans="1:7" s="463" customFormat="1" thickBot="1" x14ac:dyDescent="0.4">
      <c r="B228" s="529" t="s">
        <v>2</v>
      </c>
      <c r="C228" s="469"/>
      <c r="F228" s="491"/>
      <c r="G228" s="491"/>
    </row>
    <row r="229" spans="1:7" s="463" customFormat="1" thickTop="1" x14ac:dyDescent="0.35">
      <c r="B229" s="529"/>
      <c r="C229" s="469"/>
      <c r="D229" s="469"/>
      <c r="E229" s="469"/>
      <c r="F229" s="469"/>
    </row>
    <row r="230" spans="1:7" s="463" customFormat="1" ht="15" x14ac:dyDescent="0.35">
      <c r="A230" s="463" t="s">
        <v>618</v>
      </c>
      <c r="B230" s="469" t="s">
        <v>619</v>
      </c>
      <c r="C230" s="469"/>
      <c r="D230" s="469"/>
      <c r="E230" s="469"/>
      <c r="F230" s="469"/>
    </row>
    <row r="231" spans="1:7" s="463" customFormat="1" x14ac:dyDescent="0.4">
      <c r="B231" s="483" t="s">
        <v>620</v>
      </c>
      <c r="C231" s="469"/>
      <c r="D231" s="469"/>
      <c r="E231" s="469"/>
      <c r="F231" s="469"/>
      <c r="G231" s="322"/>
    </row>
    <row r="232" spans="1:7" s="463" customFormat="1" x14ac:dyDescent="0.4">
      <c r="B232" s="483" t="s">
        <v>621</v>
      </c>
      <c r="C232" s="469"/>
      <c r="D232" s="469"/>
      <c r="E232" s="469"/>
      <c r="F232" s="469"/>
      <c r="G232" s="322"/>
    </row>
    <row r="233" spans="1:7" s="463" customFormat="1" x14ac:dyDescent="0.4">
      <c r="B233" s="483"/>
      <c r="C233" s="469"/>
      <c r="D233" s="469"/>
      <c r="F233" s="469"/>
      <c r="G233" s="322" t="s">
        <v>570</v>
      </c>
    </row>
    <row r="234" spans="1:7" s="463" customFormat="1" ht="15" x14ac:dyDescent="0.35">
      <c r="B234" s="463" t="s">
        <v>0</v>
      </c>
      <c r="C234" s="469"/>
      <c r="D234" s="469"/>
      <c r="F234" s="102" t="s">
        <v>536</v>
      </c>
      <c r="G234" s="102" t="s">
        <v>112</v>
      </c>
    </row>
    <row r="235" spans="1:7" s="463" customFormat="1" x14ac:dyDescent="0.35">
      <c r="B235" s="483" t="s">
        <v>779</v>
      </c>
      <c r="C235" s="469"/>
      <c r="D235" s="469"/>
      <c r="F235" s="490"/>
      <c r="G235" s="490"/>
    </row>
    <row r="236" spans="1:7" s="463" customFormat="1" x14ac:dyDescent="0.35">
      <c r="B236" s="483" t="s">
        <v>781</v>
      </c>
      <c r="C236" s="469"/>
      <c r="D236" s="469"/>
      <c r="F236" s="490"/>
      <c r="G236" s="490"/>
    </row>
    <row r="237" spans="1:7" s="463" customFormat="1" x14ac:dyDescent="0.35">
      <c r="B237" s="483" t="s">
        <v>780</v>
      </c>
      <c r="C237" s="469"/>
      <c r="D237" s="469"/>
      <c r="F237" s="490"/>
      <c r="G237" s="490"/>
    </row>
    <row r="238" spans="1:7" s="463" customFormat="1" thickBot="1" x14ac:dyDescent="0.4">
      <c r="B238" s="469" t="s">
        <v>2</v>
      </c>
      <c r="C238" s="469"/>
      <c r="D238" s="469"/>
      <c r="F238" s="491"/>
      <c r="G238" s="491"/>
    </row>
    <row r="239" spans="1:7" s="463" customFormat="1" thickTop="1" x14ac:dyDescent="0.35">
      <c r="B239" s="529"/>
      <c r="C239" s="469"/>
      <c r="D239" s="469"/>
      <c r="E239" s="469"/>
      <c r="F239" s="469"/>
    </row>
    <row r="240" spans="1:7" s="463" customFormat="1" ht="15" x14ac:dyDescent="0.35">
      <c r="A240" s="463" t="s">
        <v>622</v>
      </c>
      <c r="B240" s="469" t="s">
        <v>623</v>
      </c>
      <c r="C240" s="469"/>
      <c r="D240" s="469"/>
      <c r="E240" s="469"/>
      <c r="F240" s="469"/>
    </row>
    <row r="241" spans="1:7" s="463" customFormat="1" x14ac:dyDescent="0.35">
      <c r="B241" s="483" t="s">
        <v>624</v>
      </c>
      <c r="C241" s="469"/>
      <c r="D241" s="469"/>
      <c r="E241" s="469"/>
      <c r="F241" s="469"/>
    </row>
    <row r="242" spans="1:7" s="463" customFormat="1" x14ac:dyDescent="0.35">
      <c r="B242" s="483" t="s">
        <v>625</v>
      </c>
      <c r="C242" s="469"/>
      <c r="D242" s="469"/>
      <c r="E242" s="469"/>
      <c r="F242" s="469"/>
    </row>
    <row r="243" spans="1:7" s="463" customFormat="1" x14ac:dyDescent="0.35">
      <c r="B243" s="483"/>
      <c r="C243" s="469"/>
      <c r="D243" s="469"/>
      <c r="E243" s="469"/>
      <c r="F243" s="469"/>
    </row>
    <row r="244" spans="1:7" s="463" customFormat="1" ht="15" x14ac:dyDescent="0.35">
      <c r="A244" s="463" t="s">
        <v>626</v>
      </c>
      <c r="B244" s="497" t="s">
        <v>782</v>
      </c>
      <c r="C244" s="469"/>
      <c r="D244" s="469"/>
      <c r="E244" s="469"/>
      <c r="F244" s="469"/>
    </row>
    <row r="245" spans="1:7" s="463" customFormat="1" x14ac:dyDescent="0.35">
      <c r="A245" s="554">
        <v>34200</v>
      </c>
      <c r="B245" s="483" t="s">
        <v>627</v>
      </c>
      <c r="C245" s="469"/>
      <c r="D245" s="469"/>
      <c r="E245" s="469"/>
      <c r="F245" s="469"/>
    </row>
    <row r="246" spans="1:7" s="463" customFormat="1" ht="13.95" customHeight="1" x14ac:dyDescent="0.35">
      <c r="B246" s="483"/>
      <c r="C246" s="469"/>
      <c r="D246" s="469"/>
      <c r="E246" s="469"/>
      <c r="F246" s="469"/>
    </row>
    <row r="247" spans="1:7" s="463" customFormat="1" ht="15" x14ac:dyDescent="0.35">
      <c r="A247" s="463" t="s">
        <v>628</v>
      </c>
      <c r="B247" s="497" t="s">
        <v>783</v>
      </c>
      <c r="C247" s="469"/>
      <c r="D247" s="469"/>
      <c r="E247" s="469"/>
      <c r="F247" s="469"/>
    </row>
    <row r="248" spans="1:7" s="463" customFormat="1" x14ac:dyDescent="0.4">
      <c r="B248" s="498" t="s">
        <v>629</v>
      </c>
      <c r="C248" s="469"/>
      <c r="D248" s="469"/>
      <c r="E248" s="469"/>
      <c r="F248" s="469"/>
      <c r="G248" s="322" t="s">
        <v>570</v>
      </c>
    </row>
    <row r="249" spans="1:7" s="463" customFormat="1" ht="15" x14ac:dyDescent="0.35">
      <c r="B249" s="463" t="s">
        <v>0</v>
      </c>
      <c r="C249" s="469"/>
      <c r="D249" s="469"/>
      <c r="E249" s="469"/>
      <c r="F249" s="102" t="s">
        <v>112</v>
      </c>
      <c r="G249" s="102" t="s">
        <v>137</v>
      </c>
    </row>
    <row r="250" spans="1:7" s="463" customFormat="1" ht="15" x14ac:dyDescent="0.35">
      <c r="C250" s="469"/>
      <c r="D250" s="469"/>
      <c r="E250" s="87"/>
      <c r="F250" s="102"/>
      <c r="G250" s="102"/>
    </row>
    <row r="251" spans="1:7" s="463" customFormat="1" ht="15" x14ac:dyDescent="0.35">
      <c r="C251" s="469"/>
      <c r="D251" s="469"/>
      <c r="E251" s="87"/>
      <c r="F251" s="102"/>
      <c r="G251" s="102"/>
    </row>
    <row r="252" spans="1:7" s="463" customFormat="1" thickBot="1" x14ac:dyDescent="0.4">
      <c r="B252" s="463" t="s">
        <v>2</v>
      </c>
      <c r="C252" s="469"/>
      <c r="D252" s="469"/>
      <c r="E252" s="87"/>
      <c r="F252" s="112"/>
      <c r="G252" s="112"/>
    </row>
    <row r="253" spans="1:7" s="463" customFormat="1" thickTop="1" x14ac:dyDescent="0.35">
      <c r="C253" s="469"/>
      <c r="D253" s="469"/>
      <c r="E253" s="87"/>
      <c r="F253" s="87"/>
      <c r="G253" s="87"/>
    </row>
    <row r="254" spans="1:7" s="463" customFormat="1" x14ac:dyDescent="0.35">
      <c r="A254" s="463" t="s">
        <v>630</v>
      </c>
      <c r="B254" s="483" t="s">
        <v>784</v>
      </c>
      <c r="C254" s="469"/>
      <c r="D254" s="469"/>
      <c r="E254" s="469"/>
      <c r="F254" s="469"/>
    </row>
    <row r="255" spans="1:7" s="463" customFormat="1" ht="15" x14ac:dyDescent="0.35">
      <c r="B255" s="529"/>
      <c r="C255" s="469"/>
      <c r="D255" s="469"/>
      <c r="E255" s="469"/>
      <c r="F255" s="469"/>
    </row>
    <row r="256" spans="1:7" s="463" customFormat="1" x14ac:dyDescent="0.4">
      <c r="A256" s="499" t="s">
        <v>785</v>
      </c>
      <c r="B256" s="500"/>
      <c r="C256" s="501"/>
      <c r="D256" s="501"/>
      <c r="E256" s="501"/>
      <c r="F256" s="501"/>
      <c r="G256" s="502"/>
    </row>
    <row r="257" spans="1:7" s="463" customFormat="1" x14ac:dyDescent="0.4">
      <c r="A257" s="503" t="s">
        <v>786</v>
      </c>
      <c r="B257" s="529"/>
      <c r="C257" s="469"/>
      <c r="D257" s="469"/>
      <c r="E257" s="469"/>
      <c r="F257" s="469"/>
      <c r="G257" s="504"/>
    </row>
    <row r="258" spans="1:7" s="463" customFormat="1" x14ac:dyDescent="0.4">
      <c r="A258" s="107"/>
      <c r="B258" s="505"/>
      <c r="C258" s="477"/>
      <c r="D258" s="477"/>
      <c r="E258" s="477"/>
      <c r="F258" s="477"/>
      <c r="G258" s="506"/>
    </row>
    <row r="259" spans="1:7" s="463" customFormat="1" ht="15" x14ac:dyDescent="0.35">
      <c r="B259" s="529"/>
      <c r="C259" s="469"/>
      <c r="D259" s="469"/>
      <c r="E259" s="469"/>
      <c r="F259" s="469"/>
    </row>
    <row r="260" spans="1:7" s="463" customFormat="1" ht="15" x14ac:dyDescent="0.35">
      <c r="B260" s="529"/>
      <c r="C260" s="469"/>
      <c r="D260" s="469"/>
      <c r="E260" s="469"/>
      <c r="F260" s="469"/>
    </row>
    <row r="261" spans="1:7" s="463" customFormat="1" ht="15" x14ac:dyDescent="0.35">
      <c r="B261" s="529"/>
      <c r="C261" s="469"/>
      <c r="D261" s="469"/>
      <c r="E261" s="469"/>
      <c r="F261" s="469"/>
    </row>
    <row r="262" spans="1:7" s="463" customFormat="1" ht="15" x14ac:dyDescent="0.35">
      <c r="B262" s="529"/>
      <c r="C262" s="469"/>
      <c r="D262" s="469"/>
      <c r="E262" s="469"/>
      <c r="F262" s="469"/>
    </row>
    <row r="263" spans="1:7" s="463" customFormat="1" ht="15" x14ac:dyDescent="0.35">
      <c r="B263" s="529"/>
      <c r="C263" s="469"/>
      <c r="D263" s="469"/>
      <c r="E263" s="469"/>
      <c r="F263" s="469"/>
    </row>
    <row r="264" spans="1:7" s="463" customFormat="1" ht="15" x14ac:dyDescent="0.35">
      <c r="B264" s="529"/>
      <c r="C264" s="469"/>
      <c r="D264" s="469"/>
      <c r="E264" s="469"/>
      <c r="F264" s="469"/>
    </row>
    <row r="265" spans="1:7" s="463" customFormat="1" ht="15" x14ac:dyDescent="0.35">
      <c r="B265" s="529"/>
      <c r="C265" s="469"/>
      <c r="D265" s="469"/>
      <c r="E265" s="469"/>
      <c r="F265" s="469"/>
    </row>
    <row r="266" spans="1:7" s="463" customFormat="1" ht="15" x14ac:dyDescent="0.35">
      <c r="B266" s="529"/>
      <c r="C266" s="469"/>
      <c r="D266" s="469"/>
      <c r="E266" s="469"/>
      <c r="F266" s="469"/>
    </row>
    <row r="267" spans="1:7" s="463" customFormat="1" ht="15" x14ac:dyDescent="0.35">
      <c r="B267" s="529"/>
      <c r="C267" s="469"/>
      <c r="D267" s="469"/>
      <c r="E267" s="469"/>
      <c r="F267" s="469"/>
    </row>
    <row r="268" spans="1:7" s="463" customFormat="1" ht="15" x14ac:dyDescent="0.35">
      <c r="B268" s="529"/>
      <c r="C268" s="469"/>
      <c r="D268" s="469"/>
      <c r="E268" s="469"/>
      <c r="F268" s="469"/>
    </row>
    <row r="269" spans="1:7" s="463" customFormat="1" ht="15" x14ac:dyDescent="0.35">
      <c r="B269" s="529"/>
      <c r="C269" s="469"/>
      <c r="D269" s="469"/>
      <c r="E269" s="469"/>
      <c r="F269" s="469"/>
    </row>
    <row r="270" spans="1:7" s="463" customFormat="1" ht="15" x14ac:dyDescent="0.35">
      <c r="B270" s="529"/>
      <c r="C270" s="469"/>
      <c r="D270" s="469"/>
      <c r="E270" s="469"/>
      <c r="F270" s="469"/>
    </row>
    <row r="271" spans="1:7" s="463" customFormat="1" ht="15" x14ac:dyDescent="0.35">
      <c r="B271" s="529"/>
      <c r="C271" s="469"/>
      <c r="D271" s="469"/>
      <c r="E271" s="469"/>
      <c r="F271" s="469"/>
    </row>
    <row r="272" spans="1:7" s="463" customFormat="1" ht="15" x14ac:dyDescent="0.35">
      <c r="B272" s="529"/>
      <c r="C272" s="469"/>
      <c r="D272" s="469"/>
      <c r="E272" s="469"/>
      <c r="F272" s="469"/>
    </row>
    <row r="273" spans="2:6" s="463" customFormat="1" ht="15" x14ac:dyDescent="0.35">
      <c r="B273" s="529"/>
      <c r="C273" s="469"/>
      <c r="D273" s="469"/>
      <c r="E273" s="469"/>
      <c r="F273" s="469"/>
    </row>
    <row r="274" spans="2:6" s="463" customFormat="1" ht="15" x14ac:dyDescent="0.35">
      <c r="B274" s="529"/>
      <c r="C274" s="469"/>
      <c r="D274" s="469"/>
      <c r="E274" s="469"/>
      <c r="F274" s="469"/>
    </row>
    <row r="275" spans="2:6" s="463" customFormat="1" ht="15" x14ac:dyDescent="0.35">
      <c r="B275" s="529"/>
      <c r="C275" s="469"/>
      <c r="D275" s="469"/>
      <c r="E275" s="469"/>
      <c r="F275" s="469"/>
    </row>
    <row r="276" spans="2:6" s="463" customFormat="1" ht="15" x14ac:dyDescent="0.35">
      <c r="B276" s="529"/>
      <c r="C276" s="469"/>
      <c r="D276" s="469"/>
      <c r="E276" s="469"/>
      <c r="F276" s="469"/>
    </row>
    <row r="277" spans="2:6" s="463" customFormat="1" ht="15" x14ac:dyDescent="0.35">
      <c r="B277" s="529"/>
      <c r="C277" s="469"/>
      <c r="D277" s="469"/>
      <c r="E277" s="469"/>
      <c r="F277" s="469"/>
    </row>
    <row r="278" spans="2:6" s="463" customFormat="1" ht="15" x14ac:dyDescent="0.35">
      <c r="B278" s="529"/>
      <c r="C278" s="469"/>
      <c r="D278" s="469"/>
      <c r="E278" s="469"/>
      <c r="F278" s="469"/>
    </row>
    <row r="279" spans="2:6" s="463" customFormat="1" ht="15" x14ac:dyDescent="0.35">
      <c r="B279" s="529"/>
      <c r="C279" s="469"/>
      <c r="D279" s="469"/>
      <c r="E279" s="469"/>
      <c r="F279" s="469"/>
    </row>
    <row r="280" spans="2:6" s="463" customFormat="1" ht="15" x14ac:dyDescent="0.35">
      <c r="B280" s="529"/>
      <c r="C280" s="469"/>
      <c r="D280" s="469"/>
      <c r="E280" s="469"/>
      <c r="F280" s="469"/>
    </row>
    <row r="281" spans="2:6" s="463" customFormat="1" ht="15" x14ac:dyDescent="0.35">
      <c r="B281" s="529"/>
      <c r="C281" s="469"/>
      <c r="D281" s="469"/>
      <c r="E281" s="469"/>
      <c r="F281" s="469"/>
    </row>
    <row r="282" spans="2:6" s="463" customFormat="1" ht="15" x14ac:dyDescent="0.35">
      <c r="B282" s="529"/>
      <c r="C282" s="469"/>
      <c r="D282" s="469"/>
      <c r="E282" s="469"/>
      <c r="F282" s="469"/>
    </row>
    <row r="283" spans="2:6" s="463" customFormat="1" ht="15" x14ac:dyDescent="0.35">
      <c r="B283" s="529"/>
      <c r="C283" s="469"/>
      <c r="D283" s="469"/>
      <c r="E283" s="469"/>
      <c r="F283" s="469"/>
    </row>
    <row r="284" spans="2:6" s="463" customFormat="1" ht="15" x14ac:dyDescent="0.35">
      <c r="B284" s="529"/>
      <c r="C284" s="469"/>
      <c r="D284" s="469"/>
      <c r="E284" s="469"/>
      <c r="F284" s="469"/>
    </row>
    <row r="285" spans="2:6" s="463" customFormat="1" ht="15" x14ac:dyDescent="0.35">
      <c r="B285" s="529"/>
      <c r="C285" s="469"/>
      <c r="D285" s="469"/>
      <c r="E285" s="469"/>
      <c r="F285" s="469"/>
    </row>
    <row r="286" spans="2:6" s="463" customFormat="1" ht="15" x14ac:dyDescent="0.35">
      <c r="B286" s="529"/>
      <c r="C286" s="469"/>
      <c r="D286" s="469"/>
      <c r="E286" s="469"/>
      <c r="F286" s="469"/>
    </row>
    <row r="287" spans="2:6" s="463" customFormat="1" ht="15" x14ac:dyDescent="0.35">
      <c r="B287" s="529"/>
      <c r="C287" s="469"/>
      <c r="D287" s="469"/>
      <c r="E287" s="469"/>
      <c r="F287" s="469"/>
    </row>
    <row r="288" spans="2:6" s="463" customFormat="1" ht="15" x14ac:dyDescent="0.35">
      <c r="B288" s="529"/>
      <c r="C288" s="469"/>
      <c r="D288" s="469"/>
      <c r="E288" s="469"/>
      <c r="F288" s="469"/>
    </row>
    <row r="289" spans="2:6" s="463" customFormat="1" ht="15" x14ac:dyDescent="0.35">
      <c r="B289" s="529"/>
      <c r="C289" s="469"/>
      <c r="D289" s="469"/>
      <c r="E289" s="469"/>
      <c r="F289" s="469"/>
    </row>
    <row r="290" spans="2:6" s="463" customFormat="1" ht="15" x14ac:dyDescent="0.35">
      <c r="B290" s="529"/>
      <c r="C290" s="469"/>
      <c r="D290" s="469"/>
      <c r="E290" s="469"/>
      <c r="F290" s="469"/>
    </row>
    <row r="291" spans="2:6" s="463" customFormat="1" ht="15" x14ac:dyDescent="0.35">
      <c r="B291" s="529"/>
      <c r="C291" s="469"/>
      <c r="D291" s="469"/>
      <c r="E291" s="469"/>
      <c r="F291" s="469"/>
    </row>
    <row r="292" spans="2:6" s="463" customFormat="1" ht="15" x14ac:dyDescent="0.35">
      <c r="B292" s="529"/>
      <c r="C292" s="469"/>
      <c r="D292" s="469"/>
      <c r="E292" s="469"/>
      <c r="F292" s="469"/>
    </row>
    <row r="293" spans="2:6" s="463" customFormat="1" ht="15" x14ac:dyDescent="0.35">
      <c r="B293" s="529"/>
      <c r="C293" s="469"/>
      <c r="D293" s="469"/>
      <c r="E293" s="469"/>
      <c r="F293" s="469"/>
    </row>
    <row r="294" spans="2:6" s="463" customFormat="1" ht="15" x14ac:dyDescent="0.35">
      <c r="B294" s="529"/>
      <c r="C294" s="469"/>
      <c r="D294" s="469"/>
      <c r="E294" s="469"/>
      <c r="F294" s="469"/>
    </row>
    <row r="295" spans="2:6" s="463" customFormat="1" ht="15" x14ac:dyDescent="0.35">
      <c r="B295" s="529"/>
      <c r="C295" s="469"/>
      <c r="D295" s="469"/>
      <c r="E295" s="469"/>
      <c r="F295" s="469"/>
    </row>
    <row r="296" spans="2:6" s="463" customFormat="1" ht="15" x14ac:dyDescent="0.35">
      <c r="B296" s="529"/>
      <c r="C296" s="469"/>
      <c r="D296" s="469"/>
      <c r="E296" s="469"/>
      <c r="F296" s="469"/>
    </row>
    <row r="297" spans="2:6" s="463" customFormat="1" ht="15" x14ac:dyDescent="0.35">
      <c r="B297" s="529"/>
      <c r="C297" s="469"/>
      <c r="D297" s="469"/>
      <c r="E297" s="469"/>
      <c r="F297" s="469"/>
    </row>
    <row r="298" spans="2:6" s="463" customFormat="1" ht="15" x14ac:dyDescent="0.35">
      <c r="B298" s="529"/>
      <c r="C298" s="469"/>
      <c r="D298" s="469"/>
      <c r="E298" s="469"/>
      <c r="F298" s="469"/>
    </row>
    <row r="299" spans="2:6" s="463" customFormat="1" ht="15" x14ac:dyDescent="0.35">
      <c r="B299" s="529"/>
      <c r="C299" s="469"/>
      <c r="D299" s="469"/>
      <c r="E299" s="469"/>
      <c r="F299" s="469"/>
    </row>
    <row r="300" spans="2:6" s="463" customFormat="1" ht="15" x14ac:dyDescent="0.35">
      <c r="B300" s="529"/>
      <c r="C300" s="469"/>
      <c r="D300" s="469"/>
      <c r="E300" s="469"/>
      <c r="F300" s="469"/>
    </row>
    <row r="301" spans="2:6" s="463" customFormat="1" ht="15" x14ac:dyDescent="0.35">
      <c r="B301" s="529"/>
      <c r="C301" s="469"/>
      <c r="D301" s="469"/>
      <c r="E301" s="469"/>
      <c r="F301" s="469"/>
    </row>
    <row r="302" spans="2:6" s="463" customFormat="1" ht="15" x14ac:dyDescent="0.35">
      <c r="B302" s="529"/>
      <c r="C302" s="469"/>
      <c r="D302" s="469"/>
      <c r="E302" s="469"/>
      <c r="F302" s="469"/>
    </row>
    <row r="303" spans="2:6" s="463" customFormat="1" ht="15" x14ac:dyDescent="0.35">
      <c r="B303" s="529"/>
      <c r="C303" s="469"/>
      <c r="D303" s="469"/>
      <c r="E303" s="469"/>
      <c r="F303" s="469"/>
    </row>
    <row r="304" spans="2:6" s="463" customFormat="1" ht="15" x14ac:dyDescent="0.35">
      <c r="B304" s="529"/>
      <c r="C304" s="469"/>
      <c r="D304" s="469"/>
      <c r="E304" s="469"/>
      <c r="F304" s="469"/>
    </row>
    <row r="305" spans="2:6" s="463" customFormat="1" ht="15" x14ac:dyDescent="0.35">
      <c r="B305" s="529"/>
      <c r="C305" s="469"/>
      <c r="D305" s="469"/>
      <c r="E305" s="469"/>
      <c r="F305" s="469"/>
    </row>
    <row r="306" spans="2:6" s="463" customFormat="1" ht="15" x14ac:dyDescent="0.35">
      <c r="B306" s="529"/>
      <c r="C306" s="469"/>
      <c r="D306" s="469"/>
      <c r="E306" s="469"/>
      <c r="F306" s="469"/>
    </row>
    <row r="307" spans="2:6" s="463" customFormat="1" ht="15" x14ac:dyDescent="0.35">
      <c r="B307" s="529"/>
      <c r="C307" s="469"/>
      <c r="D307" s="469"/>
      <c r="E307" s="469"/>
      <c r="F307" s="469"/>
    </row>
    <row r="308" spans="2:6" s="463" customFormat="1" ht="15" x14ac:dyDescent="0.35">
      <c r="B308" s="529"/>
      <c r="C308" s="469"/>
      <c r="D308" s="469"/>
      <c r="E308" s="469"/>
      <c r="F308" s="469"/>
    </row>
    <row r="309" spans="2:6" s="463" customFormat="1" ht="15" x14ac:dyDescent="0.35">
      <c r="B309" s="529"/>
      <c r="C309" s="469"/>
      <c r="D309" s="469"/>
      <c r="E309" s="469"/>
      <c r="F309" s="469"/>
    </row>
    <row r="310" spans="2:6" s="463" customFormat="1" ht="15" x14ac:dyDescent="0.35">
      <c r="B310" s="529"/>
      <c r="C310" s="469"/>
      <c r="D310" s="469"/>
      <c r="E310" s="469"/>
      <c r="F310" s="469"/>
    </row>
    <row r="311" spans="2:6" s="463" customFormat="1" ht="15" x14ac:dyDescent="0.35">
      <c r="B311" s="529"/>
      <c r="C311" s="469"/>
      <c r="D311" s="469"/>
      <c r="E311" s="469"/>
      <c r="F311" s="469"/>
    </row>
    <row r="312" spans="2:6" s="463" customFormat="1" ht="15" x14ac:dyDescent="0.35">
      <c r="B312" s="529"/>
      <c r="C312" s="469"/>
      <c r="D312" s="469"/>
      <c r="E312" s="469"/>
      <c r="F312" s="469"/>
    </row>
    <row r="313" spans="2:6" s="463" customFormat="1" ht="15" x14ac:dyDescent="0.35">
      <c r="B313" s="529"/>
      <c r="C313" s="469"/>
      <c r="D313" s="469"/>
      <c r="E313" s="469"/>
      <c r="F313" s="469"/>
    </row>
    <row r="314" spans="2:6" s="463" customFormat="1" ht="15" x14ac:dyDescent="0.35">
      <c r="B314" s="529"/>
      <c r="C314" s="469"/>
      <c r="D314" s="469"/>
      <c r="E314" s="469"/>
      <c r="F314" s="469"/>
    </row>
    <row r="315" spans="2:6" s="463" customFormat="1" ht="15" x14ac:dyDescent="0.35">
      <c r="B315" s="529"/>
      <c r="C315" s="469"/>
      <c r="D315" s="469"/>
      <c r="E315" s="469"/>
      <c r="F315" s="469"/>
    </row>
    <row r="316" spans="2:6" s="463" customFormat="1" ht="15" x14ac:dyDescent="0.35">
      <c r="B316" s="529"/>
      <c r="C316" s="469"/>
      <c r="D316" s="469"/>
      <c r="E316" s="469"/>
      <c r="F316" s="469"/>
    </row>
    <row r="317" spans="2:6" s="463" customFormat="1" ht="15" x14ac:dyDescent="0.35">
      <c r="B317" s="529"/>
      <c r="C317" s="469"/>
      <c r="D317" s="469"/>
      <c r="E317" s="469"/>
      <c r="F317" s="469"/>
    </row>
    <row r="318" spans="2:6" s="463" customFormat="1" ht="15" x14ac:dyDescent="0.35">
      <c r="B318" s="529"/>
      <c r="C318" s="469"/>
      <c r="D318" s="469"/>
      <c r="E318" s="469"/>
      <c r="F318" s="469"/>
    </row>
    <row r="319" spans="2:6" s="463" customFormat="1" ht="15" x14ac:dyDescent="0.35">
      <c r="B319" s="529"/>
      <c r="C319" s="469"/>
      <c r="D319" s="469"/>
      <c r="E319" s="469"/>
      <c r="F319" s="469"/>
    </row>
    <row r="320" spans="2:6" s="463" customFormat="1" ht="15" x14ac:dyDescent="0.35">
      <c r="B320" s="529"/>
      <c r="C320" s="469"/>
      <c r="D320" s="469"/>
      <c r="E320" s="469"/>
      <c r="F320" s="469"/>
    </row>
    <row r="321" spans="2:6" s="463" customFormat="1" ht="15" x14ac:dyDescent="0.35">
      <c r="B321" s="529"/>
      <c r="C321" s="469"/>
      <c r="D321" s="469"/>
      <c r="E321" s="469"/>
      <c r="F321" s="469"/>
    </row>
    <row r="322" spans="2:6" s="463" customFormat="1" ht="15" x14ac:dyDescent="0.35">
      <c r="B322" s="529"/>
      <c r="C322" s="469"/>
      <c r="D322" s="469"/>
      <c r="E322" s="469"/>
      <c r="F322" s="469"/>
    </row>
    <row r="323" spans="2:6" s="463" customFormat="1" ht="15" x14ac:dyDescent="0.35">
      <c r="B323" s="529"/>
      <c r="C323" s="469"/>
      <c r="D323" s="469"/>
      <c r="E323" s="469"/>
      <c r="F323" s="469"/>
    </row>
    <row r="324" spans="2:6" s="463" customFormat="1" ht="15" x14ac:dyDescent="0.35">
      <c r="B324" s="529"/>
      <c r="C324" s="469"/>
      <c r="D324" s="469"/>
      <c r="E324" s="469"/>
      <c r="F324" s="469"/>
    </row>
    <row r="325" spans="2:6" s="463" customFormat="1" ht="15" x14ac:dyDescent="0.35">
      <c r="B325" s="529"/>
      <c r="C325" s="469"/>
      <c r="D325" s="469"/>
      <c r="E325" s="469"/>
      <c r="F325" s="469"/>
    </row>
    <row r="326" spans="2:6" s="463" customFormat="1" ht="15" x14ac:dyDescent="0.35">
      <c r="B326" s="529"/>
      <c r="C326" s="469"/>
      <c r="D326" s="469"/>
      <c r="E326" s="469"/>
      <c r="F326" s="469"/>
    </row>
    <row r="327" spans="2:6" s="463" customFormat="1" ht="15" x14ac:dyDescent="0.35">
      <c r="B327" s="529"/>
      <c r="C327" s="469"/>
      <c r="D327" s="469"/>
      <c r="E327" s="469"/>
      <c r="F327" s="469"/>
    </row>
    <row r="328" spans="2:6" s="463" customFormat="1" ht="15" x14ac:dyDescent="0.35">
      <c r="B328" s="529"/>
      <c r="C328" s="469"/>
      <c r="D328" s="469"/>
      <c r="E328" s="469"/>
      <c r="F328" s="469"/>
    </row>
    <row r="329" spans="2:6" s="463" customFormat="1" ht="15" x14ac:dyDescent="0.35">
      <c r="B329" s="529"/>
      <c r="C329" s="469"/>
      <c r="D329" s="469"/>
      <c r="E329" s="469"/>
      <c r="F329" s="469"/>
    </row>
    <row r="330" spans="2:6" s="463" customFormat="1" ht="15" x14ac:dyDescent="0.35">
      <c r="B330" s="529"/>
      <c r="C330" s="469"/>
      <c r="D330" s="469"/>
      <c r="E330" s="469"/>
      <c r="F330" s="469"/>
    </row>
    <row r="331" spans="2:6" s="463" customFormat="1" ht="15" x14ac:dyDescent="0.35">
      <c r="B331" s="529"/>
      <c r="C331" s="469"/>
      <c r="D331" s="469"/>
      <c r="E331" s="469"/>
      <c r="F331" s="469"/>
    </row>
    <row r="332" spans="2:6" s="463" customFormat="1" ht="15" x14ac:dyDescent="0.35">
      <c r="C332" s="469"/>
      <c r="D332" s="469"/>
      <c r="E332" s="469"/>
      <c r="F332" s="469"/>
    </row>
    <row r="335" spans="2:6" s="463" customFormat="1" ht="15" x14ac:dyDescent="0.35"/>
    <row r="336" spans="2:6" s="463" customFormat="1" ht="15" x14ac:dyDescent="0.35"/>
    <row r="337" s="463" customFormat="1" ht="15" x14ac:dyDescent="0.35"/>
    <row r="338" s="463" customFormat="1" ht="15" x14ac:dyDescent="0.35"/>
  </sheetData>
  <protectedRanges>
    <protectedRange sqref="B248" name="Range3"/>
  </protectedRanges>
  <pageMargins left="0.7" right="0.7" top="0.75" bottom="0.75" header="0.3" footer="0.3"/>
  <pageSetup paperSize="9" scale="98" orientation="portrait" r:id="rId1"/>
  <headerFooter>
    <oddFooter>&amp;C&amp;P</oddFooter>
  </headerFooter>
  <rowBreaks count="1" manualBreakCount="1">
    <brk id="220"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88"/>
  <sheetViews>
    <sheetView view="pageBreakPreview" zoomScale="140" zoomScaleNormal="100" zoomScaleSheetLayoutView="140" zoomScalePageLayoutView="80" workbookViewId="0">
      <selection activeCell="D37" sqref="D37"/>
    </sheetView>
  </sheetViews>
  <sheetFormatPr defaultColWidth="8.88671875" defaultRowHeight="15.6" x14ac:dyDescent="0.4"/>
  <cols>
    <col min="1" max="1" width="7.33203125" style="463" customWidth="1"/>
    <col min="2" max="2" width="16.33203125" style="84" customWidth="1"/>
    <col min="3" max="3" width="13.5546875" style="84" customWidth="1"/>
    <col min="4" max="4" width="2.5546875" style="84" customWidth="1"/>
    <col min="5" max="5" width="16" style="84" customWidth="1"/>
    <col min="6" max="6" width="14.109375" style="84" customWidth="1"/>
    <col min="7" max="7" width="11.109375" style="84" customWidth="1"/>
    <col min="8" max="8" width="13" style="84" customWidth="1"/>
    <col min="9" max="9" width="3.33203125" style="84" customWidth="1"/>
    <col min="10" max="10" width="12.33203125" style="84" customWidth="1"/>
    <col min="11" max="11" width="12.5546875" style="84" customWidth="1"/>
    <col min="12" max="12" width="12.33203125" style="84" customWidth="1"/>
    <col min="13" max="13" width="13.88671875" style="84" customWidth="1"/>
    <col min="14" max="16384" width="8.88671875" style="84"/>
  </cols>
  <sheetData>
    <row r="1" spans="1:8" x14ac:dyDescent="0.4">
      <c r="D1" s="464" t="s">
        <v>3</v>
      </c>
    </row>
    <row r="2" spans="1:8" x14ac:dyDescent="0.4">
      <c r="A2" s="84"/>
      <c r="D2" s="464" t="s">
        <v>511</v>
      </c>
    </row>
    <row r="3" spans="1:8" x14ac:dyDescent="0.4">
      <c r="A3" s="84"/>
      <c r="D3" s="464" t="s">
        <v>345</v>
      </c>
    </row>
    <row r="4" spans="1:8" x14ac:dyDescent="0.4">
      <c r="A4" s="84"/>
      <c r="D4" s="464" t="s">
        <v>787</v>
      </c>
    </row>
    <row r="5" spans="1:8" x14ac:dyDescent="0.4">
      <c r="A5" s="84"/>
      <c r="D5" s="465" t="s">
        <v>513</v>
      </c>
    </row>
    <row r="6" spans="1:8" ht="31.2" customHeight="1" x14ac:dyDescent="0.4">
      <c r="A6" s="730" t="s">
        <v>789</v>
      </c>
      <c r="B6" s="730"/>
      <c r="C6" s="730"/>
      <c r="D6" s="730"/>
      <c r="E6" s="730"/>
      <c r="F6" s="730"/>
      <c r="G6" s="730"/>
      <c r="H6" s="730"/>
    </row>
    <row r="7" spans="1:8" x14ac:dyDescent="0.4">
      <c r="A7" s="84"/>
      <c r="D7" s="465"/>
    </row>
    <row r="8" spans="1:8" x14ac:dyDescent="0.4">
      <c r="A8" s="463" t="s">
        <v>530</v>
      </c>
      <c r="B8" s="88" t="s">
        <v>358</v>
      </c>
    </row>
    <row r="9" spans="1:8" x14ac:dyDescent="0.4">
      <c r="B9" s="84" t="s">
        <v>531</v>
      </c>
    </row>
    <row r="10" spans="1:8" x14ac:dyDescent="0.4">
      <c r="B10" s="88"/>
    </row>
    <row r="11" spans="1:8" s="88" customFormat="1" x14ac:dyDescent="0.4">
      <c r="B11" s="463" t="s">
        <v>532</v>
      </c>
      <c r="F11" s="473"/>
      <c r="G11" s="473"/>
      <c r="H11" s="322" t="s">
        <v>535</v>
      </c>
    </row>
    <row r="12" spans="1:8" x14ac:dyDescent="0.4">
      <c r="B12" s="84" t="s">
        <v>533</v>
      </c>
      <c r="F12" s="102" t="s">
        <v>431</v>
      </c>
      <c r="G12" s="102" t="s">
        <v>432</v>
      </c>
      <c r="H12" s="102" t="s">
        <v>433</v>
      </c>
    </row>
    <row r="13" spans="1:8" x14ac:dyDescent="0.4">
      <c r="A13" s="91">
        <v>11000</v>
      </c>
      <c r="B13" s="84" t="s">
        <v>443</v>
      </c>
      <c r="C13" s="91"/>
      <c r="F13" s="111"/>
      <c r="G13" s="111"/>
      <c r="H13" s="111"/>
    </row>
    <row r="14" spans="1:8" x14ac:dyDescent="0.4">
      <c r="A14" s="91">
        <v>14000</v>
      </c>
      <c r="B14" s="84" t="s">
        <v>751</v>
      </c>
      <c r="C14" s="91"/>
      <c r="F14" s="111"/>
      <c r="G14" s="111"/>
      <c r="H14" s="111"/>
    </row>
    <row r="15" spans="1:8" ht="16.2" thickBot="1" x14ac:dyDescent="0.45">
      <c r="A15" s="101"/>
      <c r="B15" s="463" t="s">
        <v>2</v>
      </c>
      <c r="F15" s="112"/>
      <c r="G15" s="112"/>
      <c r="H15" s="112"/>
    </row>
    <row r="16" spans="1:8" ht="16.2" thickTop="1" x14ac:dyDescent="0.4">
      <c r="A16" s="101"/>
    </row>
    <row r="17" spans="1:10" s="88" customFormat="1" x14ac:dyDescent="0.4">
      <c r="A17" s="101"/>
      <c r="B17" s="463"/>
      <c r="C17" s="463"/>
      <c r="E17" s="87"/>
      <c r="F17" s="87"/>
      <c r="G17" s="87"/>
      <c r="H17" s="87"/>
    </row>
    <row r="18" spans="1:10" s="88" customFormat="1" x14ac:dyDescent="0.4">
      <c r="A18" s="101"/>
      <c r="B18" s="463" t="s">
        <v>534</v>
      </c>
      <c r="C18" s="463"/>
      <c r="F18" s="473"/>
      <c r="G18" s="473"/>
      <c r="H18" s="322" t="s">
        <v>535</v>
      </c>
    </row>
    <row r="19" spans="1:10" s="88" customFormat="1" x14ac:dyDescent="0.4">
      <c r="A19" s="84"/>
      <c r="B19" s="463"/>
      <c r="C19" s="463"/>
      <c r="F19" s="102" t="s">
        <v>431</v>
      </c>
      <c r="G19" s="102" t="s">
        <v>432</v>
      </c>
      <c r="H19" s="102" t="s">
        <v>433</v>
      </c>
    </row>
    <row r="20" spans="1:10" s="88" customFormat="1" x14ac:dyDescent="0.4">
      <c r="A20" s="531">
        <v>13100</v>
      </c>
      <c r="B20" s="101" t="s">
        <v>537</v>
      </c>
      <c r="C20" s="530"/>
      <c r="F20" s="102"/>
      <c r="G20" s="102"/>
      <c r="H20" s="102"/>
      <c r="J20" s="472"/>
    </row>
    <row r="21" spans="1:10" s="88" customFormat="1" x14ac:dyDescent="0.4">
      <c r="A21" s="531">
        <v>13200</v>
      </c>
      <c r="B21" s="101" t="s">
        <v>538</v>
      </c>
      <c r="C21" s="530"/>
      <c r="F21" s="102"/>
      <c r="G21" s="102"/>
      <c r="H21" s="102"/>
      <c r="J21" s="472"/>
    </row>
    <row r="22" spans="1:10" s="88" customFormat="1" x14ac:dyDescent="0.4">
      <c r="A22" s="531">
        <v>13300</v>
      </c>
      <c r="B22" s="101" t="s">
        <v>539</v>
      </c>
      <c r="C22" s="530"/>
      <c r="F22" s="111"/>
      <c r="G22" s="111"/>
      <c r="H22" s="111"/>
      <c r="J22" s="472"/>
    </row>
    <row r="23" spans="1:10" s="88" customFormat="1" ht="16.2" thickBot="1" x14ac:dyDescent="0.45">
      <c r="A23" s="101"/>
      <c r="B23" s="463" t="s">
        <v>2</v>
      </c>
      <c r="C23" s="463"/>
      <c r="F23" s="112"/>
      <c r="G23" s="112"/>
      <c r="H23" s="112"/>
      <c r="J23" s="472"/>
    </row>
    <row r="24" spans="1:10" s="88" customFormat="1" ht="16.2" thickTop="1" x14ac:dyDescent="0.4">
      <c r="A24" s="101"/>
      <c r="B24" s="463"/>
      <c r="C24" s="463"/>
      <c r="E24" s="87"/>
      <c r="F24" s="87"/>
      <c r="G24" s="87"/>
      <c r="H24" s="87"/>
      <c r="J24" s="472"/>
    </row>
    <row r="25" spans="1:10" s="88" customFormat="1" x14ac:dyDescent="0.4">
      <c r="A25" s="101"/>
      <c r="B25" s="463" t="s">
        <v>540</v>
      </c>
      <c r="C25" s="463"/>
      <c r="E25" s="87"/>
      <c r="F25" s="473"/>
      <c r="G25" s="473"/>
      <c r="H25" s="322" t="s">
        <v>535</v>
      </c>
      <c r="J25" s="472"/>
    </row>
    <row r="26" spans="1:10" s="88" customFormat="1" x14ac:dyDescent="0.4">
      <c r="A26" s="531">
        <v>15000</v>
      </c>
      <c r="B26" s="84" t="s">
        <v>533</v>
      </c>
      <c r="C26" s="463"/>
      <c r="E26" s="87"/>
      <c r="F26" s="102" t="s">
        <v>431</v>
      </c>
      <c r="G26" s="102" t="s">
        <v>432</v>
      </c>
      <c r="H26" s="102" t="s">
        <v>433</v>
      </c>
      <c r="J26" s="472"/>
    </row>
    <row r="27" spans="1:10" s="88" customFormat="1" x14ac:dyDescent="0.4">
      <c r="A27" s="463"/>
      <c r="B27" s="84"/>
      <c r="C27" s="463"/>
      <c r="E27" s="87"/>
      <c r="F27" s="102"/>
      <c r="G27" s="102"/>
      <c r="H27" s="102"/>
      <c r="J27" s="472"/>
    </row>
    <row r="28" spans="1:10" s="88" customFormat="1" ht="15" x14ac:dyDescent="0.35">
      <c r="A28" s="463" t="s">
        <v>541</v>
      </c>
      <c r="B28" s="88" t="s">
        <v>364</v>
      </c>
      <c r="C28" s="463"/>
      <c r="E28" s="87"/>
      <c r="F28" s="87"/>
      <c r="G28" s="87"/>
      <c r="H28" s="87"/>
      <c r="J28" s="472"/>
    </row>
    <row r="29" spans="1:10" s="88" customFormat="1" x14ac:dyDescent="0.4">
      <c r="A29" s="463"/>
      <c r="B29" s="463" t="s">
        <v>788</v>
      </c>
      <c r="C29" s="463"/>
      <c r="E29" s="87"/>
      <c r="F29" s="473"/>
      <c r="G29" s="473"/>
      <c r="H29" s="322" t="s">
        <v>535</v>
      </c>
      <c r="J29" s="472"/>
    </row>
    <row r="30" spans="1:10" s="88" customFormat="1" x14ac:dyDescent="0.4">
      <c r="A30" s="463"/>
      <c r="B30" s="84" t="s">
        <v>533</v>
      </c>
      <c r="C30" s="463"/>
      <c r="E30" s="87"/>
      <c r="F30" s="102" t="s">
        <v>431</v>
      </c>
      <c r="G30" s="102" t="s">
        <v>432</v>
      </c>
      <c r="H30" s="102" t="s">
        <v>433</v>
      </c>
      <c r="J30" s="472"/>
    </row>
    <row r="31" spans="1:10" s="88" customFormat="1" x14ac:dyDescent="0.4">
      <c r="A31" s="554" t="s">
        <v>753</v>
      </c>
      <c r="B31" s="84" t="s">
        <v>752</v>
      </c>
      <c r="C31" s="463"/>
      <c r="E31" s="87"/>
      <c r="F31" s="102"/>
      <c r="G31" s="102"/>
      <c r="H31" s="102"/>
      <c r="J31" s="472"/>
    </row>
    <row r="32" spans="1:10" s="88" customFormat="1" x14ac:dyDescent="0.4">
      <c r="A32" s="554" t="s">
        <v>755</v>
      </c>
      <c r="B32" s="84" t="s">
        <v>754</v>
      </c>
      <c r="C32" s="463"/>
      <c r="E32" s="87"/>
      <c r="F32" s="102"/>
      <c r="G32" s="102"/>
      <c r="H32" s="102"/>
      <c r="J32" s="472"/>
    </row>
    <row r="33" spans="1:10" s="88" customFormat="1" x14ac:dyDescent="0.4">
      <c r="A33" s="554" t="s">
        <v>757</v>
      </c>
      <c r="B33" s="84" t="s">
        <v>756</v>
      </c>
      <c r="C33" s="463"/>
      <c r="E33" s="87"/>
      <c r="F33" s="111"/>
      <c r="G33" s="111"/>
      <c r="H33" s="111"/>
      <c r="J33" s="472"/>
    </row>
    <row r="34" spans="1:10" s="88" customFormat="1" thickBot="1" x14ac:dyDescent="0.4">
      <c r="A34" s="463"/>
      <c r="B34" s="463" t="s">
        <v>2</v>
      </c>
      <c r="C34" s="463"/>
      <c r="E34" s="87"/>
      <c r="F34" s="112"/>
      <c r="G34" s="112"/>
      <c r="H34" s="112"/>
      <c r="J34" s="472"/>
    </row>
    <row r="35" spans="1:10" s="88" customFormat="1" ht="16.2" thickTop="1" x14ac:dyDescent="0.4">
      <c r="A35" s="463"/>
      <c r="B35" s="84"/>
      <c r="C35" s="463"/>
      <c r="E35" s="87"/>
      <c r="F35" s="87"/>
      <c r="G35" s="87"/>
      <c r="H35" s="87"/>
      <c r="J35" s="472"/>
    </row>
    <row r="36" spans="1:10" s="88" customFormat="1" x14ac:dyDescent="0.4">
      <c r="A36" s="463"/>
      <c r="B36" s="463" t="s">
        <v>547</v>
      </c>
      <c r="C36" s="463"/>
      <c r="E36" s="87"/>
      <c r="F36" s="473"/>
      <c r="G36" s="473"/>
      <c r="H36" s="322" t="s">
        <v>535</v>
      </c>
      <c r="J36" s="472"/>
    </row>
    <row r="37" spans="1:10" s="88" customFormat="1" x14ac:dyDescent="0.4">
      <c r="A37" s="463"/>
      <c r="B37" s="84" t="s">
        <v>533</v>
      </c>
      <c r="C37" s="463"/>
      <c r="E37" s="87"/>
      <c r="F37" s="102" t="s">
        <v>431</v>
      </c>
      <c r="G37" s="102" t="s">
        <v>432</v>
      </c>
      <c r="H37" s="102" t="s">
        <v>433</v>
      </c>
      <c r="J37" s="472"/>
    </row>
    <row r="38" spans="1:10" s="88" customFormat="1" x14ac:dyDescent="0.4">
      <c r="A38" s="554">
        <v>33190</v>
      </c>
      <c r="B38" s="84" t="s">
        <v>471</v>
      </c>
      <c r="C38" s="463"/>
      <c r="E38" s="87"/>
      <c r="F38" s="111"/>
      <c r="G38" s="111"/>
      <c r="H38" s="111"/>
      <c r="J38" s="472"/>
    </row>
    <row r="39" spans="1:10" s="88" customFormat="1" x14ac:dyDescent="0.4">
      <c r="A39" s="463"/>
      <c r="B39" s="84" t="s">
        <v>764</v>
      </c>
      <c r="C39" s="463"/>
      <c r="E39" s="87"/>
      <c r="F39" s="111"/>
      <c r="G39" s="111"/>
      <c r="H39" s="111"/>
      <c r="J39" s="472"/>
    </row>
    <row r="40" spans="1:10" s="88" customFormat="1" x14ac:dyDescent="0.4">
      <c r="A40" s="463"/>
      <c r="B40" s="84" t="s">
        <v>71</v>
      </c>
      <c r="C40" s="463"/>
      <c r="E40" s="87"/>
      <c r="F40" s="111"/>
      <c r="G40" s="111"/>
      <c r="H40" s="111"/>
      <c r="J40" s="472"/>
    </row>
    <row r="41" spans="1:10" s="88" customFormat="1" x14ac:dyDescent="0.4">
      <c r="A41" s="530"/>
      <c r="B41" s="84" t="s">
        <v>762</v>
      </c>
      <c r="C41" s="463"/>
      <c r="E41" s="87"/>
      <c r="F41" s="111"/>
      <c r="G41" s="111"/>
      <c r="H41" s="111"/>
      <c r="J41" s="472"/>
    </row>
    <row r="42" spans="1:10" s="88" customFormat="1" thickBot="1" x14ac:dyDescent="0.4">
      <c r="A42" s="530"/>
      <c r="B42" s="463" t="s">
        <v>2</v>
      </c>
      <c r="C42" s="463"/>
      <c r="E42" s="87"/>
      <c r="F42" s="112"/>
      <c r="G42" s="112"/>
      <c r="H42" s="112"/>
      <c r="J42" s="472"/>
    </row>
    <row r="43" spans="1:10" s="88" customFormat="1" thickTop="1" x14ac:dyDescent="0.35">
      <c r="A43" s="463"/>
      <c r="B43" s="463"/>
      <c r="C43" s="463"/>
      <c r="E43" s="87"/>
      <c r="F43" s="87"/>
      <c r="G43" s="87"/>
      <c r="H43" s="87"/>
      <c r="J43" s="472"/>
    </row>
    <row r="44" spans="1:10" s="88" customFormat="1" x14ac:dyDescent="0.4">
      <c r="A44" s="463"/>
      <c r="B44" s="463" t="s">
        <v>548</v>
      </c>
      <c r="C44" s="463"/>
      <c r="E44" s="87"/>
      <c r="F44" s="473"/>
      <c r="G44" s="473"/>
      <c r="H44" s="322" t="s">
        <v>535</v>
      </c>
      <c r="J44" s="472"/>
    </row>
    <row r="45" spans="1:10" s="88" customFormat="1" x14ac:dyDescent="0.4">
      <c r="A45" s="463"/>
      <c r="B45" s="84" t="s">
        <v>533</v>
      </c>
      <c r="C45" s="463"/>
      <c r="E45" s="87"/>
      <c r="F45" s="102" t="s">
        <v>431</v>
      </c>
      <c r="G45" s="102" t="s">
        <v>432</v>
      </c>
      <c r="H45" s="102" t="s">
        <v>433</v>
      </c>
      <c r="J45" s="472"/>
    </row>
    <row r="46" spans="1:10" s="88" customFormat="1" x14ac:dyDescent="0.4">
      <c r="A46" s="554">
        <v>33240</v>
      </c>
      <c r="B46" s="84" t="s">
        <v>758</v>
      </c>
      <c r="C46" s="463"/>
      <c r="E46" s="87"/>
      <c r="F46" s="111"/>
      <c r="G46" s="111"/>
      <c r="H46" s="111"/>
      <c r="J46" s="472"/>
    </row>
    <row r="47" spans="1:10" s="88" customFormat="1" x14ac:dyDescent="0.4">
      <c r="A47" s="530"/>
      <c r="B47" s="84" t="s">
        <v>761</v>
      </c>
      <c r="C47" s="463"/>
      <c r="E47" s="87"/>
      <c r="F47" s="111"/>
      <c r="G47" s="111"/>
      <c r="H47" s="111"/>
      <c r="J47" s="472"/>
    </row>
    <row r="48" spans="1:10" s="88" customFormat="1" x14ac:dyDescent="0.4">
      <c r="A48" s="530"/>
      <c r="B48" s="84" t="s">
        <v>71</v>
      </c>
      <c r="C48" s="463"/>
      <c r="E48" s="87"/>
      <c r="F48" s="111"/>
      <c r="G48" s="111"/>
      <c r="H48" s="111"/>
      <c r="J48" s="472"/>
    </row>
    <row r="49" spans="1:10" s="88" customFormat="1" x14ac:dyDescent="0.4">
      <c r="A49" s="530"/>
      <c r="B49" s="84" t="s">
        <v>762</v>
      </c>
      <c r="C49" s="463"/>
      <c r="E49" s="87"/>
      <c r="F49" s="111"/>
      <c r="G49" s="111"/>
      <c r="H49" s="111"/>
      <c r="J49" s="472"/>
    </row>
    <row r="50" spans="1:10" s="88" customFormat="1" thickBot="1" x14ac:dyDescent="0.4">
      <c r="A50" s="463"/>
      <c r="B50" s="463" t="s">
        <v>2</v>
      </c>
      <c r="C50" s="463"/>
      <c r="E50" s="87"/>
      <c r="F50" s="112"/>
      <c r="G50" s="112"/>
      <c r="H50" s="112"/>
      <c r="J50" s="472"/>
    </row>
    <row r="51" spans="1:10" s="88" customFormat="1" thickTop="1" x14ac:dyDescent="0.35">
      <c r="A51" s="463"/>
      <c r="B51" s="463"/>
      <c r="C51" s="463"/>
      <c r="E51" s="87"/>
      <c r="J51" s="472"/>
    </row>
    <row r="52" spans="1:10" s="88" customFormat="1" ht="15" x14ac:dyDescent="0.35">
      <c r="A52" s="463" t="s">
        <v>549</v>
      </c>
      <c r="B52" s="88" t="s">
        <v>373</v>
      </c>
      <c r="C52" s="463"/>
      <c r="E52" s="87"/>
      <c r="F52" s="87"/>
      <c r="G52" s="87"/>
      <c r="H52" s="87"/>
      <c r="J52" s="472"/>
    </row>
    <row r="53" spans="1:10" s="88" customFormat="1" x14ac:dyDescent="0.4">
      <c r="A53" s="463"/>
      <c r="B53" s="84" t="s">
        <v>533</v>
      </c>
      <c r="C53" s="463"/>
      <c r="E53" s="87"/>
      <c r="F53" s="87"/>
      <c r="G53" s="87"/>
      <c r="H53" s="87"/>
      <c r="J53" s="472"/>
    </row>
    <row r="54" spans="1:10" s="88" customFormat="1" x14ac:dyDescent="0.4">
      <c r="A54" s="463"/>
      <c r="B54" s="84" t="s">
        <v>550</v>
      </c>
      <c r="C54" s="463"/>
      <c r="E54" s="87"/>
      <c r="F54" s="87"/>
      <c r="G54" s="87"/>
      <c r="H54" s="87"/>
      <c r="J54" s="472"/>
    </row>
    <row r="55" spans="1:10" s="88" customFormat="1" ht="15" x14ac:dyDescent="0.35">
      <c r="A55" s="463"/>
      <c r="C55" s="463"/>
      <c r="E55" s="87"/>
      <c r="F55" s="87"/>
      <c r="G55" s="87"/>
      <c r="H55" s="87"/>
      <c r="J55" s="472"/>
    </row>
    <row r="56" spans="1:10" s="88" customFormat="1" x14ac:dyDescent="0.4">
      <c r="A56" s="463" t="s">
        <v>551</v>
      </c>
      <c r="B56" s="88" t="s">
        <v>552</v>
      </c>
      <c r="C56" s="463"/>
      <c r="E56" s="87"/>
      <c r="F56" s="473"/>
      <c r="G56" s="473"/>
      <c r="H56" s="322" t="s">
        <v>535</v>
      </c>
      <c r="J56" s="472"/>
    </row>
    <row r="57" spans="1:10" s="88" customFormat="1" x14ac:dyDescent="0.4">
      <c r="A57" s="463"/>
      <c r="B57" s="84" t="s">
        <v>533</v>
      </c>
      <c r="C57" s="463"/>
      <c r="E57" s="87"/>
      <c r="F57" s="102" t="s">
        <v>431</v>
      </c>
      <c r="G57" s="102" t="s">
        <v>432</v>
      </c>
      <c r="H57" s="102" t="s">
        <v>433</v>
      </c>
      <c r="J57" s="472"/>
    </row>
    <row r="58" spans="1:10" s="88" customFormat="1" x14ac:dyDescent="0.4">
      <c r="A58" s="463"/>
      <c r="B58" s="84" t="s">
        <v>377</v>
      </c>
      <c r="C58" s="463"/>
      <c r="E58" s="87"/>
      <c r="F58" s="111"/>
      <c r="G58" s="111"/>
      <c r="H58" s="111"/>
      <c r="J58" s="472"/>
    </row>
    <row r="59" spans="1:10" s="88" customFormat="1" x14ac:dyDescent="0.4">
      <c r="A59" s="463"/>
      <c r="B59" s="84" t="s">
        <v>392</v>
      </c>
      <c r="C59" s="463"/>
      <c r="E59" s="87"/>
      <c r="F59" s="111"/>
      <c r="G59" s="111"/>
      <c r="H59" s="111"/>
      <c r="J59" s="472"/>
    </row>
    <row r="60" spans="1:10" s="88" customFormat="1" thickBot="1" x14ac:dyDescent="0.4">
      <c r="A60" s="463"/>
      <c r="B60" s="463" t="s">
        <v>2</v>
      </c>
      <c r="C60" s="463"/>
      <c r="E60" s="87"/>
      <c r="F60" s="112"/>
      <c r="G60" s="112"/>
      <c r="H60" s="112"/>
      <c r="J60" s="472"/>
    </row>
    <row r="61" spans="1:10" s="88" customFormat="1" ht="16.2" thickTop="1" x14ac:dyDescent="0.4">
      <c r="A61" s="463"/>
      <c r="B61" s="84" t="s">
        <v>763</v>
      </c>
      <c r="C61" s="463"/>
      <c r="E61" s="87"/>
      <c r="F61" s="87"/>
      <c r="G61" s="87"/>
      <c r="H61" s="87"/>
      <c r="J61" s="472"/>
    </row>
    <row r="62" spans="1:10" s="88" customFormat="1" ht="15" x14ac:dyDescent="0.35">
      <c r="A62" s="463"/>
      <c r="C62" s="463"/>
      <c r="E62" s="87"/>
      <c r="F62" s="87"/>
      <c r="G62" s="87"/>
      <c r="H62" s="87"/>
      <c r="J62" s="472"/>
    </row>
    <row r="63" spans="1:10" s="88" customFormat="1" ht="15" x14ac:dyDescent="0.35">
      <c r="A63" s="463" t="s">
        <v>553</v>
      </c>
      <c r="B63" s="88" t="s">
        <v>396</v>
      </c>
      <c r="C63" s="463"/>
      <c r="E63" s="87"/>
      <c r="F63" s="87"/>
      <c r="G63" s="87"/>
      <c r="H63" s="87"/>
      <c r="J63" s="472"/>
    </row>
    <row r="64" spans="1:10" s="88" customFormat="1" ht="15" x14ac:dyDescent="0.35">
      <c r="A64" s="463"/>
      <c r="B64" s="463" t="s">
        <v>554</v>
      </c>
      <c r="C64" s="463"/>
      <c r="E64" s="87"/>
      <c r="F64" s="87"/>
      <c r="G64" s="87"/>
      <c r="H64" s="87"/>
      <c r="J64" s="472"/>
    </row>
    <row r="65" spans="1:10" s="88" customFormat="1" x14ac:dyDescent="0.4">
      <c r="A65" s="554">
        <v>32010</v>
      </c>
      <c r="B65" s="84" t="s">
        <v>555</v>
      </c>
      <c r="C65" s="463"/>
      <c r="E65" s="87"/>
      <c r="F65" s="87"/>
      <c r="G65" s="87"/>
      <c r="H65" s="87"/>
      <c r="J65" s="472"/>
    </row>
    <row r="66" spans="1:10" s="88" customFormat="1" ht="15" x14ac:dyDescent="0.35">
      <c r="A66" s="463"/>
      <c r="B66" s="88" t="s">
        <v>556</v>
      </c>
      <c r="C66" s="463"/>
      <c r="E66" s="87"/>
      <c r="F66" s="87"/>
      <c r="G66" s="87"/>
      <c r="H66" s="87"/>
      <c r="J66" s="472"/>
    </row>
    <row r="67" spans="1:10" s="88" customFormat="1" ht="15" x14ac:dyDescent="0.35">
      <c r="A67" s="463"/>
      <c r="C67" s="463"/>
      <c r="E67" s="87"/>
      <c r="F67" s="87"/>
      <c r="G67" s="87"/>
      <c r="H67" s="87"/>
      <c r="J67" s="472"/>
    </row>
    <row r="68" spans="1:10" s="463" customFormat="1" ht="15" x14ac:dyDescent="0.35">
      <c r="B68" s="469" t="s">
        <v>557</v>
      </c>
      <c r="C68" s="469"/>
      <c r="D68" s="469"/>
      <c r="E68" s="469"/>
      <c r="F68" s="469"/>
      <c r="G68" s="469"/>
    </row>
    <row r="69" spans="1:10" s="463" customFormat="1" x14ac:dyDescent="0.4">
      <c r="B69" s="84" t="s">
        <v>533</v>
      </c>
      <c r="C69" s="469"/>
      <c r="D69" s="469"/>
      <c r="E69" s="469"/>
      <c r="F69" s="469"/>
      <c r="G69" s="469"/>
    </row>
    <row r="70" spans="1:10" s="463" customFormat="1" x14ac:dyDescent="0.4">
      <c r="B70" s="84"/>
      <c r="C70" s="469"/>
      <c r="D70" s="469"/>
      <c r="E70" s="469"/>
      <c r="F70" s="469"/>
      <c r="G70" s="469"/>
    </row>
    <row r="71" spans="1:10" s="463" customFormat="1" ht="15" x14ac:dyDescent="0.35">
      <c r="B71" s="471" t="s">
        <v>558</v>
      </c>
      <c r="C71" s="474" t="s">
        <v>559</v>
      </c>
      <c r="D71" s="470" t="s">
        <v>63</v>
      </c>
      <c r="E71" s="474"/>
      <c r="F71" s="474" t="s">
        <v>560</v>
      </c>
      <c r="G71" s="474" t="s">
        <v>561</v>
      </c>
    </row>
    <row r="72" spans="1:10" s="463" customFormat="1" ht="15" x14ac:dyDescent="0.35">
      <c r="B72" s="475" t="s">
        <v>562</v>
      </c>
      <c r="C72" s="476"/>
      <c r="D72" s="477"/>
      <c r="E72" s="476"/>
      <c r="F72" s="476"/>
      <c r="G72" s="476"/>
    </row>
    <row r="73" spans="1:10" s="463" customFormat="1" ht="15" x14ac:dyDescent="0.35">
      <c r="B73" s="478"/>
      <c r="C73" s="476"/>
      <c r="D73" s="477"/>
      <c r="E73" s="476"/>
      <c r="F73" s="476"/>
      <c r="G73" s="476"/>
    </row>
    <row r="74" spans="1:10" s="463" customFormat="1" ht="15" x14ac:dyDescent="0.35">
      <c r="B74" s="478"/>
      <c r="C74" s="476"/>
      <c r="D74" s="477"/>
      <c r="E74" s="476"/>
      <c r="F74" s="476"/>
      <c r="G74" s="476"/>
    </row>
    <row r="75" spans="1:10" s="463" customFormat="1" ht="15" x14ac:dyDescent="0.35">
      <c r="B75" s="475" t="s">
        <v>563</v>
      </c>
      <c r="C75" s="476"/>
      <c r="D75" s="477"/>
      <c r="E75" s="476"/>
      <c r="F75" s="476"/>
      <c r="G75" s="476"/>
    </row>
    <row r="76" spans="1:10" s="463" customFormat="1" x14ac:dyDescent="0.35">
      <c r="B76" s="479"/>
      <c r="C76" s="476"/>
      <c r="D76" s="477"/>
      <c r="E76" s="476"/>
      <c r="F76" s="476"/>
      <c r="G76" s="476"/>
    </row>
    <row r="77" spans="1:10" s="463" customFormat="1" ht="16.2" thickBot="1" x14ac:dyDescent="0.4">
      <c r="B77" s="480"/>
      <c r="C77" s="481"/>
      <c r="D77" s="482"/>
      <c r="E77" s="481"/>
      <c r="F77" s="481"/>
      <c r="G77" s="481"/>
    </row>
    <row r="78" spans="1:10" s="463" customFormat="1" ht="16.2" thickTop="1" x14ac:dyDescent="0.35">
      <c r="B78" s="483"/>
      <c r="C78" s="469"/>
      <c r="D78" s="469"/>
      <c r="E78" s="469"/>
      <c r="F78" s="469"/>
      <c r="G78" s="469"/>
      <c r="H78" s="469"/>
    </row>
    <row r="79" spans="1:10" s="463" customFormat="1" ht="15" x14ac:dyDescent="0.35">
      <c r="A79" s="463" t="s">
        <v>564</v>
      </c>
      <c r="B79" s="88" t="s">
        <v>407</v>
      </c>
      <c r="C79" s="469"/>
      <c r="D79" s="469"/>
      <c r="E79" s="469"/>
      <c r="F79" s="469"/>
      <c r="G79" s="469"/>
      <c r="H79" s="469"/>
    </row>
    <row r="80" spans="1:10" s="463" customFormat="1" x14ac:dyDescent="0.4">
      <c r="B80" s="84" t="s">
        <v>533</v>
      </c>
      <c r="C80" s="469"/>
      <c r="D80" s="469"/>
      <c r="E80" s="469"/>
      <c r="F80" s="469"/>
      <c r="G80" s="469"/>
      <c r="H80" s="469"/>
    </row>
    <row r="81" spans="1:8" s="463" customFormat="1" x14ac:dyDescent="0.35">
      <c r="B81" s="483" t="s">
        <v>565</v>
      </c>
      <c r="C81" s="469"/>
      <c r="D81" s="469"/>
      <c r="E81" s="469"/>
      <c r="F81" s="469"/>
      <c r="G81" s="469"/>
      <c r="H81" s="469"/>
    </row>
    <row r="82" spans="1:8" s="463" customFormat="1" x14ac:dyDescent="0.35">
      <c r="B82" s="483"/>
      <c r="C82" s="469"/>
      <c r="D82" s="469"/>
      <c r="E82" s="469"/>
      <c r="F82" s="469"/>
      <c r="G82" s="469"/>
      <c r="H82" s="469"/>
    </row>
    <row r="83" spans="1:8" s="463" customFormat="1" ht="15" x14ac:dyDescent="0.35">
      <c r="A83" s="463" t="s">
        <v>566</v>
      </c>
      <c r="B83" s="88" t="s">
        <v>567</v>
      </c>
      <c r="C83" s="469"/>
      <c r="D83" s="469"/>
      <c r="E83" s="469"/>
      <c r="F83" s="469"/>
      <c r="G83" s="469"/>
      <c r="H83" s="469"/>
    </row>
    <row r="84" spans="1:8" s="463" customFormat="1" x14ac:dyDescent="0.35">
      <c r="B84" s="483" t="s">
        <v>568</v>
      </c>
    </row>
    <row r="85" spans="1:8" s="463" customFormat="1" x14ac:dyDescent="0.35">
      <c r="B85" s="483" t="s">
        <v>569</v>
      </c>
    </row>
    <row r="86" spans="1:8" s="463" customFormat="1" x14ac:dyDescent="0.4">
      <c r="H86" s="322" t="s">
        <v>570</v>
      </c>
    </row>
    <row r="87" spans="1:8" s="463" customFormat="1" ht="15" x14ac:dyDescent="0.35">
      <c r="B87" s="87" t="s">
        <v>145</v>
      </c>
      <c r="F87" s="102" t="s">
        <v>431</v>
      </c>
      <c r="G87" s="102" t="s">
        <v>432</v>
      </c>
      <c r="H87" s="102" t="s">
        <v>433</v>
      </c>
    </row>
    <row r="88" spans="1:8" s="463" customFormat="1" ht="15" x14ac:dyDescent="0.35">
      <c r="B88" s="484" t="s">
        <v>571</v>
      </c>
      <c r="F88" s="102"/>
      <c r="G88" s="102"/>
      <c r="H88" s="102"/>
    </row>
    <row r="89" spans="1:8" s="463" customFormat="1" x14ac:dyDescent="0.4">
      <c r="B89" s="485" t="s">
        <v>58</v>
      </c>
      <c r="F89" s="486"/>
      <c r="G89" s="486"/>
      <c r="H89" s="486"/>
    </row>
    <row r="90" spans="1:8" s="463" customFormat="1" x14ac:dyDescent="0.4">
      <c r="B90" s="485" t="s">
        <v>572</v>
      </c>
      <c r="F90" s="86"/>
      <c r="G90" s="86"/>
      <c r="H90" s="487"/>
    </row>
    <row r="91" spans="1:8" s="463" customFormat="1" x14ac:dyDescent="0.4">
      <c r="B91" s="485"/>
      <c r="F91" s="86"/>
      <c r="G91" s="86"/>
      <c r="H91" s="487"/>
    </row>
    <row r="92" spans="1:8" s="463" customFormat="1" x14ac:dyDescent="0.4">
      <c r="B92" s="484" t="s">
        <v>573</v>
      </c>
      <c r="F92" s="86"/>
      <c r="G92" s="86"/>
      <c r="H92" s="487"/>
    </row>
    <row r="93" spans="1:8" s="463" customFormat="1" x14ac:dyDescent="0.4">
      <c r="B93" s="485" t="s">
        <v>56</v>
      </c>
      <c r="F93" s="86"/>
      <c r="G93" s="86"/>
      <c r="H93" s="487"/>
    </row>
    <row r="94" spans="1:8" s="463" customFormat="1" x14ac:dyDescent="0.4">
      <c r="B94" s="485" t="s">
        <v>135</v>
      </c>
      <c r="F94" s="86"/>
      <c r="G94" s="86"/>
      <c r="H94" s="487"/>
    </row>
    <row r="95" spans="1:8" s="463" customFormat="1" x14ac:dyDescent="0.4">
      <c r="B95" s="485" t="s">
        <v>574</v>
      </c>
      <c r="F95" s="86"/>
      <c r="G95" s="86"/>
      <c r="H95" s="487"/>
    </row>
    <row r="96" spans="1:8" s="463" customFormat="1" x14ac:dyDescent="0.4">
      <c r="B96" s="488" t="s">
        <v>765</v>
      </c>
      <c r="F96" s="86"/>
      <c r="G96" s="86"/>
      <c r="H96" s="487"/>
    </row>
    <row r="97" spans="1:8" s="463" customFormat="1" x14ac:dyDescent="0.4">
      <c r="B97" s="485" t="s">
        <v>575</v>
      </c>
      <c r="F97" s="86"/>
      <c r="G97" s="86"/>
      <c r="H97" s="487"/>
    </row>
    <row r="98" spans="1:8" s="463" customFormat="1" thickBot="1" x14ac:dyDescent="0.4">
      <c r="B98" s="469" t="s">
        <v>576</v>
      </c>
      <c r="C98" s="469"/>
      <c r="F98" s="489"/>
      <c r="G98" s="489"/>
      <c r="H98" s="489"/>
    </row>
    <row r="99" spans="1:8" s="463" customFormat="1" ht="16.2" thickTop="1" x14ac:dyDescent="0.35">
      <c r="B99" s="483"/>
      <c r="C99" s="469"/>
      <c r="D99" s="469"/>
      <c r="E99" s="469"/>
      <c r="F99" s="469"/>
      <c r="G99" s="469"/>
      <c r="H99" s="469"/>
    </row>
    <row r="100" spans="1:8" s="88" customFormat="1" ht="15" x14ac:dyDescent="0.35">
      <c r="A100" s="463" t="s">
        <v>577</v>
      </c>
      <c r="C100" s="463"/>
      <c r="D100" s="87"/>
      <c r="E100" s="87"/>
      <c r="F100" s="87"/>
      <c r="G100" s="87"/>
    </row>
    <row r="101" spans="1:8" x14ac:dyDescent="0.4">
      <c r="A101" s="101"/>
      <c r="B101" s="101" t="s">
        <v>578</v>
      </c>
      <c r="C101" s="101"/>
      <c r="D101" s="90"/>
      <c r="E101" s="90"/>
      <c r="F101" s="90"/>
      <c r="G101" s="90"/>
    </row>
    <row r="102" spans="1:8" x14ac:dyDescent="0.4">
      <c r="A102" s="101"/>
      <c r="B102" s="101" t="s">
        <v>579</v>
      </c>
      <c r="C102" s="101"/>
      <c r="D102" s="90"/>
      <c r="E102" s="90"/>
      <c r="F102" s="90"/>
      <c r="G102" s="90"/>
    </row>
    <row r="103" spans="1:8" x14ac:dyDescent="0.4">
      <c r="A103" s="101"/>
      <c r="B103" s="90" t="s">
        <v>580</v>
      </c>
      <c r="C103" s="101"/>
    </row>
    <row r="104" spans="1:8" x14ac:dyDescent="0.4">
      <c r="A104" s="101"/>
      <c r="B104" s="90"/>
      <c r="C104" s="101"/>
      <c r="F104" s="473"/>
      <c r="G104" s="473"/>
      <c r="H104" s="322" t="s">
        <v>535</v>
      </c>
    </row>
    <row r="105" spans="1:8" x14ac:dyDescent="0.4">
      <c r="A105" s="101"/>
      <c r="C105" s="101"/>
      <c r="F105" s="102" t="s">
        <v>431</v>
      </c>
      <c r="G105" s="102" t="s">
        <v>432</v>
      </c>
      <c r="H105" s="102" t="s">
        <v>433</v>
      </c>
    </row>
    <row r="106" spans="1:8" x14ac:dyDescent="0.4">
      <c r="A106" s="101"/>
      <c r="B106" s="90" t="s">
        <v>581</v>
      </c>
      <c r="C106" s="101"/>
      <c r="F106" s="86"/>
      <c r="G106" s="86"/>
      <c r="H106" s="86"/>
    </row>
    <row r="107" spans="1:8" x14ac:dyDescent="0.4">
      <c r="A107" s="101"/>
      <c r="B107" s="90" t="s">
        <v>582</v>
      </c>
      <c r="C107" s="101"/>
      <c r="F107" s="86"/>
      <c r="G107" s="86"/>
      <c r="H107" s="86"/>
    </row>
    <row r="108" spans="1:8" x14ac:dyDescent="0.4">
      <c r="A108" s="101"/>
      <c r="B108" s="90" t="s">
        <v>766</v>
      </c>
      <c r="C108" s="101"/>
      <c r="F108" s="86"/>
      <c r="G108" s="86"/>
      <c r="H108" s="86"/>
    </row>
    <row r="109" spans="1:8" x14ac:dyDescent="0.4">
      <c r="A109" s="101"/>
      <c r="B109" s="90" t="s">
        <v>767</v>
      </c>
      <c r="C109" s="101"/>
      <c r="F109" s="86"/>
      <c r="G109" s="86"/>
      <c r="H109" s="86"/>
    </row>
    <row r="110" spans="1:8" ht="16.2" thickBot="1" x14ac:dyDescent="0.45">
      <c r="A110" s="101"/>
      <c r="B110" s="463" t="s">
        <v>2</v>
      </c>
      <c r="C110" s="101"/>
      <c r="F110" s="112"/>
      <c r="G110" s="112"/>
      <c r="H110" s="112"/>
    </row>
    <row r="111" spans="1:8" ht="16.2" thickTop="1" x14ac:dyDescent="0.4">
      <c r="A111" s="101"/>
      <c r="B111" s="463"/>
      <c r="C111" s="101"/>
      <c r="E111" s="87"/>
      <c r="F111" s="87"/>
      <c r="G111" s="87"/>
      <c r="H111" s="87"/>
    </row>
    <row r="112" spans="1:8" x14ac:dyDescent="0.4">
      <c r="A112" s="84"/>
      <c r="B112" s="463" t="s">
        <v>583</v>
      </c>
      <c r="C112" s="101"/>
      <c r="E112" s="87"/>
      <c r="F112" s="87"/>
      <c r="G112" s="87"/>
      <c r="H112" s="87"/>
    </row>
    <row r="113" spans="1:8" x14ac:dyDescent="0.4">
      <c r="B113" s="101" t="s">
        <v>584</v>
      </c>
      <c r="C113" s="101"/>
      <c r="E113" s="87"/>
      <c r="F113" s="87"/>
      <c r="G113" s="87"/>
      <c r="H113" s="87"/>
    </row>
    <row r="114" spans="1:8" x14ac:dyDescent="0.4">
      <c r="B114" s="101" t="s">
        <v>585</v>
      </c>
      <c r="C114" s="101"/>
      <c r="E114" s="87"/>
      <c r="F114" s="87"/>
      <c r="G114" s="87"/>
      <c r="H114" s="87"/>
    </row>
    <row r="115" spans="1:8" x14ac:dyDescent="0.4">
      <c r="A115" s="101"/>
      <c r="B115" s="90"/>
      <c r="C115" s="101"/>
      <c r="F115" s="473"/>
      <c r="G115" s="473"/>
      <c r="H115" s="322" t="s">
        <v>535</v>
      </c>
    </row>
    <row r="116" spans="1:8" x14ac:dyDescent="0.4">
      <c r="A116" s="101"/>
      <c r="B116" s="90" t="s">
        <v>581</v>
      </c>
      <c r="C116" s="101"/>
      <c r="F116" s="102" t="s">
        <v>431</v>
      </c>
      <c r="G116" s="102" t="s">
        <v>432</v>
      </c>
      <c r="H116" s="102" t="s">
        <v>433</v>
      </c>
    </row>
    <row r="117" spans="1:8" x14ac:dyDescent="0.4">
      <c r="A117" s="101"/>
      <c r="B117" s="90" t="s">
        <v>582</v>
      </c>
      <c r="C117" s="101"/>
      <c r="F117" s="86"/>
      <c r="G117" s="86"/>
      <c r="H117" s="86"/>
    </row>
    <row r="118" spans="1:8" x14ac:dyDescent="0.4">
      <c r="A118" s="101"/>
      <c r="B118" s="90" t="s">
        <v>766</v>
      </c>
      <c r="C118" s="101"/>
      <c r="F118" s="86"/>
      <c r="G118" s="86"/>
      <c r="H118" s="86"/>
    </row>
    <row r="119" spans="1:8" x14ac:dyDescent="0.4">
      <c r="A119" s="101"/>
      <c r="B119" s="90" t="s">
        <v>767</v>
      </c>
      <c r="C119" s="101"/>
      <c r="F119" s="86"/>
      <c r="G119" s="86"/>
      <c r="H119" s="86"/>
    </row>
    <row r="120" spans="1:8" ht="16.2" thickBot="1" x14ac:dyDescent="0.45">
      <c r="A120" s="101"/>
      <c r="B120" s="463" t="s">
        <v>2</v>
      </c>
      <c r="C120" s="101"/>
      <c r="F120" s="112"/>
      <c r="G120" s="112"/>
      <c r="H120" s="112"/>
    </row>
    <row r="121" spans="1:8" ht="16.2" thickTop="1" x14ac:dyDescent="0.4">
      <c r="B121" s="101"/>
      <c r="C121" s="101"/>
      <c r="E121" s="87"/>
      <c r="F121" s="87"/>
      <c r="G121" s="87"/>
      <c r="H121" s="87"/>
    </row>
    <row r="122" spans="1:8" x14ac:dyDescent="0.4">
      <c r="A122" s="84"/>
      <c r="B122" s="463" t="s">
        <v>586</v>
      </c>
      <c r="C122" s="101"/>
      <c r="E122" s="87"/>
      <c r="F122" s="87"/>
      <c r="G122" s="87"/>
      <c r="H122" s="87"/>
    </row>
    <row r="123" spans="1:8" x14ac:dyDescent="0.4">
      <c r="B123" s="101" t="s">
        <v>587</v>
      </c>
      <c r="C123" s="101"/>
      <c r="E123" s="87"/>
      <c r="F123" s="87"/>
      <c r="G123" s="87"/>
      <c r="H123" s="87"/>
    </row>
    <row r="124" spans="1:8" x14ac:dyDescent="0.4">
      <c r="B124" s="101" t="s">
        <v>588</v>
      </c>
      <c r="C124" s="101"/>
      <c r="E124" s="87"/>
      <c r="F124" s="87"/>
      <c r="G124" s="87"/>
      <c r="H124" s="87"/>
    </row>
    <row r="125" spans="1:8" x14ac:dyDescent="0.4">
      <c r="A125" s="101"/>
      <c r="B125" s="90"/>
      <c r="C125" s="101"/>
      <c r="F125" s="473"/>
      <c r="G125" s="473"/>
      <c r="H125" s="322" t="s">
        <v>535</v>
      </c>
    </row>
    <row r="126" spans="1:8" x14ac:dyDescent="0.4">
      <c r="A126" s="101"/>
      <c r="C126" s="101"/>
      <c r="F126" s="102" t="s">
        <v>431</v>
      </c>
      <c r="G126" s="102" t="s">
        <v>432</v>
      </c>
      <c r="H126" s="102" t="s">
        <v>433</v>
      </c>
    </row>
    <row r="127" spans="1:8" x14ac:dyDescent="0.4">
      <c r="A127" s="101"/>
      <c r="B127" s="90" t="s">
        <v>581</v>
      </c>
      <c r="C127" s="101"/>
      <c r="F127" s="86"/>
      <c r="G127" s="86"/>
      <c r="H127" s="86"/>
    </row>
    <row r="128" spans="1:8" x14ac:dyDescent="0.4">
      <c r="A128" s="101"/>
      <c r="B128" s="90" t="s">
        <v>582</v>
      </c>
      <c r="C128" s="101"/>
      <c r="F128" s="86"/>
      <c r="G128" s="86"/>
      <c r="H128" s="86"/>
    </row>
    <row r="129" spans="1:10" x14ac:dyDescent="0.4">
      <c r="A129" s="101"/>
      <c r="B129" s="90" t="s">
        <v>766</v>
      </c>
      <c r="C129" s="101"/>
      <c r="F129" s="86"/>
      <c r="G129" s="86"/>
      <c r="H129" s="86"/>
    </row>
    <row r="130" spans="1:10" x14ac:dyDescent="0.4">
      <c r="A130" s="101"/>
      <c r="B130" s="90" t="s">
        <v>767</v>
      </c>
      <c r="C130" s="101"/>
      <c r="F130" s="86"/>
      <c r="G130" s="86"/>
      <c r="H130" s="86"/>
    </row>
    <row r="131" spans="1:10" ht="16.2" thickBot="1" x14ac:dyDescent="0.45">
      <c r="A131" s="101"/>
      <c r="B131" s="463" t="s">
        <v>2</v>
      </c>
      <c r="C131" s="101"/>
      <c r="F131" s="112"/>
      <c r="G131" s="112"/>
      <c r="H131" s="112"/>
    </row>
    <row r="132" spans="1:10" s="88" customFormat="1" thickTop="1" x14ac:dyDescent="0.35">
      <c r="A132" s="463"/>
      <c r="C132" s="463"/>
      <c r="E132" s="87"/>
      <c r="F132" s="87"/>
      <c r="G132" s="87"/>
      <c r="H132" s="87"/>
      <c r="J132" s="472"/>
    </row>
    <row r="133" spans="1:10" s="463" customFormat="1" ht="15" x14ac:dyDescent="0.35">
      <c r="A133" s="469" t="s">
        <v>768</v>
      </c>
      <c r="B133" s="469"/>
      <c r="C133" s="469"/>
      <c r="D133" s="469"/>
      <c r="E133" s="469"/>
      <c r="F133" s="469"/>
      <c r="G133" s="469"/>
    </row>
    <row r="134" spans="1:10" s="463" customFormat="1" x14ac:dyDescent="0.35">
      <c r="B134" s="483" t="s">
        <v>591</v>
      </c>
      <c r="C134" s="469"/>
      <c r="D134" s="469"/>
      <c r="E134" s="469"/>
      <c r="F134" s="469"/>
      <c r="G134" s="469"/>
    </row>
    <row r="135" spans="1:10" s="463" customFormat="1" x14ac:dyDescent="0.35">
      <c r="B135" s="483" t="s">
        <v>592</v>
      </c>
      <c r="C135" s="469"/>
      <c r="D135" s="469"/>
      <c r="E135" s="469"/>
      <c r="F135" s="469"/>
      <c r="G135" s="469"/>
    </row>
    <row r="136" spans="1:10" s="463" customFormat="1" x14ac:dyDescent="0.4">
      <c r="B136" s="469"/>
      <c r="C136" s="469"/>
      <c r="D136" s="469"/>
      <c r="F136" s="469"/>
      <c r="G136" s="469"/>
      <c r="H136" s="322" t="s">
        <v>570</v>
      </c>
    </row>
    <row r="137" spans="1:10" s="463" customFormat="1" ht="15" x14ac:dyDescent="0.35">
      <c r="C137" s="469"/>
      <c r="D137" s="469"/>
      <c r="F137" s="102" t="s">
        <v>431</v>
      </c>
      <c r="G137" s="102" t="s">
        <v>432</v>
      </c>
      <c r="H137" s="102" t="s">
        <v>433</v>
      </c>
    </row>
    <row r="138" spans="1:10" s="463" customFormat="1" x14ac:dyDescent="0.35">
      <c r="B138" s="483" t="s">
        <v>593</v>
      </c>
      <c r="C138" s="469"/>
      <c r="D138" s="469"/>
      <c r="F138" s="490"/>
      <c r="G138" s="490"/>
      <c r="H138" s="490"/>
    </row>
    <row r="139" spans="1:10" s="463" customFormat="1" x14ac:dyDescent="0.35">
      <c r="B139" s="483" t="s">
        <v>594</v>
      </c>
      <c r="C139" s="469"/>
      <c r="D139" s="469"/>
      <c r="F139" s="490"/>
      <c r="G139" s="490"/>
      <c r="H139" s="490"/>
    </row>
    <row r="140" spans="1:10" s="463" customFormat="1" x14ac:dyDescent="0.35">
      <c r="B140" s="483" t="s">
        <v>595</v>
      </c>
      <c r="C140" s="469"/>
      <c r="D140" s="469"/>
      <c r="F140" s="490"/>
      <c r="G140" s="490"/>
      <c r="H140" s="490"/>
    </row>
    <row r="141" spans="1:10" s="463" customFormat="1" thickBot="1" x14ac:dyDescent="0.4">
      <c r="B141" s="469" t="s">
        <v>2</v>
      </c>
      <c r="C141" s="469"/>
      <c r="D141" s="469"/>
      <c r="F141" s="491"/>
      <c r="G141" s="491"/>
      <c r="H141" s="491"/>
    </row>
    <row r="142" spans="1:10" s="463" customFormat="1" thickTop="1" x14ac:dyDescent="0.35">
      <c r="C142" s="469"/>
      <c r="D142" s="469"/>
      <c r="E142" s="469"/>
      <c r="F142" s="469"/>
      <c r="G142" s="469"/>
    </row>
    <row r="143" spans="1:10" s="463" customFormat="1" ht="15" x14ac:dyDescent="0.35">
      <c r="A143" s="463" t="s">
        <v>599</v>
      </c>
      <c r="B143" s="463" t="s">
        <v>600</v>
      </c>
      <c r="C143" s="469"/>
      <c r="D143" s="469"/>
      <c r="E143" s="469"/>
      <c r="F143" s="469"/>
      <c r="G143" s="469"/>
    </row>
    <row r="144" spans="1:10" s="463" customFormat="1" x14ac:dyDescent="0.35">
      <c r="B144" s="483" t="s">
        <v>601</v>
      </c>
      <c r="C144" s="469"/>
      <c r="D144" s="469"/>
      <c r="E144" s="469"/>
      <c r="F144" s="469"/>
      <c r="G144" s="469"/>
    </row>
    <row r="145" spans="2:15" s="463" customFormat="1" x14ac:dyDescent="0.35">
      <c r="B145" s="483" t="s">
        <v>602</v>
      </c>
      <c r="C145" s="469"/>
      <c r="D145" s="469"/>
      <c r="E145" s="469"/>
      <c r="F145" s="469"/>
      <c r="G145" s="469"/>
    </row>
    <row r="146" spans="2:15" s="463" customFormat="1" x14ac:dyDescent="0.35">
      <c r="B146" s="483" t="s">
        <v>603</v>
      </c>
      <c r="C146" s="469"/>
      <c r="D146" s="469"/>
      <c r="E146" s="469"/>
      <c r="F146" s="469"/>
      <c r="G146" s="469"/>
    </row>
    <row r="147" spans="2:15" s="463" customFormat="1" x14ac:dyDescent="0.4">
      <c r="B147" s="438"/>
      <c r="D147" s="106"/>
      <c r="H147" s="322" t="s">
        <v>570</v>
      </c>
      <c r="I147" s="492"/>
      <c r="J147" s="464"/>
      <c r="K147" s="464"/>
      <c r="L147" s="464"/>
      <c r="M147" s="464"/>
      <c r="N147" s="464"/>
      <c r="O147" s="464"/>
    </row>
    <row r="148" spans="2:15" s="463" customFormat="1" ht="15" x14ac:dyDescent="0.35">
      <c r="B148" s="438" t="s">
        <v>777</v>
      </c>
      <c r="D148" s="106"/>
      <c r="F148" s="102" t="s">
        <v>431</v>
      </c>
      <c r="G148" s="102" t="s">
        <v>432</v>
      </c>
      <c r="H148" s="102" t="s">
        <v>433</v>
      </c>
      <c r="I148" s="493"/>
    </row>
    <row r="149" spans="2:15" s="463" customFormat="1" x14ac:dyDescent="0.4">
      <c r="B149" s="469" t="s">
        <v>600</v>
      </c>
      <c r="C149" s="483"/>
      <c r="F149" s="86"/>
      <c r="G149" s="86"/>
      <c r="H149" s="487"/>
    </row>
    <row r="150" spans="2:15" s="463" customFormat="1" x14ac:dyDescent="0.4">
      <c r="B150" s="557" t="s">
        <v>387</v>
      </c>
      <c r="C150" s="483"/>
      <c r="F150" s="86"/>
      <c r="G150" s="86"/>
      <c r="H150" s="487"/>
    </row>
    <row r="151" spans="2:15" s="463" customFormat="1" x14ac:dyDescent="0.4">
      <c r="B151" s="557" t="s">
        <v>771</v>
      </c>
      <c r="C151" s="483"/>
      <c r="F151" s="86"/>
      <c r="G151" s="86"/>
      <c r="H151" s="487"/>
    </row>
    <row r="152" spans="2:15" s="463" customFormat="1" x14ac:dyDescent="0.4">
      <c r="B152" s="557" t="s">
        <v>772</v>
      </c>
      <c r="C152" s="483"/>
      <c r="F152" s="110"/>
      <c r="G152" s="110"/>
      <c r="H152" s="556"/>
    </row>
    <row r="153" spans="2:15" s="463" customFormat="1" x14ac:dyDescent="0.4">
      <c r="B153" s="483"/>
      <c r="C153" s="483"/>
      <c r="F153" s="110"/>
      <c r="G153" s="110"/>
      <c r="H153" s="556"/>
    </row>
    <row r="154" spans="2:15" s="463" customFormat="1" x14ac:dyDescent="0.4">
      <c r="B154" s="469" t="s">
        <v>773</v>
      </c>
      <c r="C154" s="483"/>
      <c r="F154" s="110"/>
      <c r="G154" s="110"/>
      <c r="H154" s="556"/>
    </row>
    <row r="155" spans="2:15" s="463" customFormat="1" x14ac:dyDescent="0.4">
      <c r="B155" s="557" t="s">
        <v>774</v>
      </c>
      <c r="C155" s="483"/>
      <c r="F155" s="110"/>
      <c r="G155" s="110"/>
      <c r="H155" s="556"/>
    </row>
    <row r="156" spans="2:15" s="463" customFormat="1" x14ac:dyDescent="0.4">
      <c r="B156" s="557" t="s">
        <v>775</v>
      </c>
      <c r="C156" s="483"/>
      <c r="F156" s="110"/>
      <c r="G156" s="110"/>
      <c r="H156" s="556"/>
    </row>
    <row r="157" spans="2:15" s="463" customFormat="1" x14ac:dyDescent="0.4">
      <c r="B157" s="557" t="s">
        <v>776</v>
      </c>
      <c r="C157" s="483"/>
      <c r="F157" s="110"/>
      <c r="G157" s="110"/>
      <c r="H157" s="556"/>
    </row>
    <row r="158" spans="2:15" s="463" customFormat="1" x14ac:dyDescent="0.35">
      <c r="B158" s="557" t="s">
        <v>778</v>
      </c>
      <c r="C158" s="469"/>
      <c r="F158" s="555"/>
      <c r="G158" s="555"/>
      <c r="H158" s="556"/>
    </row>
    <row r="159" spans="2:15" s="463" customFormat="1" thickBot="1" x14ac:dyDescent="0.4">
      <c r="B159" s="469" t="s">
        <v>2</v>
      </c>
      <c r="C159" s="469"/>
      <c r="F159" s="491"/>
      <c r="G159" s="491"/>
      <c r="H159" s="494"/>
    </row>
    <row r="160" spans="2:15" s="463" customFormat="1" thickTop="1" x14ac:dyDescent="0.35">
      <c r="B160" s="532"/>
      <c r="C160" s="469"/>
      <c r="D160" s="469"/>
      <c r="E160" s="469"/>
      <c r="F160" s="469"/>
      <c r="G160" s="469"/>
    </row>
    <row r="161" spans="1:18" s="100" customFormat="1" ht="19.8" x14ac:dyDescent="0.5">
      <c r="A161" s="463" t="s">
        <v>604</v>
      </c>
      <c r="B161" s="463" t="s">
        <v>605</v>
      </c>
      <c r="C161" s="64"/>
      <c r="D161" s="64"/>
      <c r="E161" s="64"/>
      <c r="F161" s="64"/>
      <c r="G161" s="64"/>
      <c r="H161" s="64"/>
      <c r="I161" s="64"/>
      <c r="J161" s="64"/>
      <c r="K161" s="64"/>
      <c r="L161" s="64"/>
      <c r="M161" s="84"/>
      <c r="N161" s="495"/>
      <c r="O161" s="101"/>
      <c r="P161" s="101"/>
      <c r="Q161" s="101"/>
      <c r="R161" s="101"/>
    </row>
    <row r="162" spans="1:18" s="463" customFormat="1" x14ac:dyDescent="0.4">
      <c r="B162" s="101" t="s">
        <v>606</v>
      </c>
      <c r="C162" s="469"/>
      <c r="D162" s="469"/>
      <c r="E162" s="469"/>
      <c r="F162" s="469"/>
      <c r="G162" s="469"/>
    </row>
    <row r="163" spans="1:18" s="463" customFormat="1" x14ac:dyDescent="0.4">
      <c r="B163" s="483" t="s">
        <v>607</v>
      </c>
      <c r="C163" s="469"/>
      <c r="D163" s="469"/>
      <c r="E163" s="469"/>
      <c r="F163" s="469"/>
      <c r="G163" s="469"/>
      <c r="H163" s="322"/>
    </row>
    <row r="164" spans="1:18" s="463" customFormat="1" x14ac:dyDescent="0.4">
      <c r="B164" s="483" t="s">
        <v>608</v>
      </c>
      <c r="C164" s="469"/>
      <c r="D164" s="469"/>
      <c r="E164" s="469"/>
      <c r="F164" s="469"/>
      <c r="G164" s="469"/>
      <c r="H164" s="322"/>
    </row>
    <row r="165" spans="1:18" s="463" customFormat="1" x14ac:dyDescent="0.4">
      <c r="B165" s="483"/>
      <c r="C165" s="469"/>
      <c r="D165" s="469"/>
      <c r="F165" s="469"/>
      <c r="G165" s="469"/>
      <c r="H165" s="322" t="s">
        <v>570</v>
      </c>
    </row>
    <row r="166" spans="1:18" s="463" customFormat="1" ht="15" x14ac:dyDescent="0.35">
      <c r="B166" s="438" t="s">
        <v>609</v>
      </c>
      <c r="F166" s="102" t="s">
        <v>431</v>
      </c>
      <c r="G166" s="102" t="s">
        <v>432</v>
      </c>
      <c r="H166" s="102" t="s">
        <v>433</v>
      </c>
    </row>
    <row r="167" spans="1:18" s="101" customFormat="1" x14ac:dyDescent="0.4">
      <c r="B167" s="483" t="s">
        <v>610</v>
      </c>
      <c r="F167" s="490"/>
      <c r="G167" s="490"/>
      <c r="H167" s="490"/>
    </row>
    <row r="168" spans="1:18" s="101" customFormat="1" x14ac:dyDescent="0.4">
      <c r="B168" s="483" t="s">
        <v>611</v>
      </c>
      <c r="F168" s="490"/>
      <c r="G168" s="490"/>
      <c r="H168" s="490"/>
    </row>
    <row r="169" spans="1:18" s="101" customFormat="1" x14ac:dyDescent="0.4">
      <c r="B169" s="483" t="s">
        <v>612</v>
      </c>
      <c r="F169" s="490"/>
      <c r="G169" s="490"/>
      <c r="H169" s="490"/>
    </row>
    <row r="170" spans="1:18" s="101" customFormat="1" x14ac:dyDescent="0.4">
      <c r="B170" s="483" t="s">
        <v>613</v>
      </c>
      <c r="F170" s="496"/>
      <c r="G170" s="496"/>
      <c r="H170" s="496"/>
    </row>
    <row r="171" spans="1:18" s="101" customFormat="1" x14ac:dyDescent="0.4">
      <c r="B171" s="483" t="s">
        <v>613</v>
      </c>
      <c r="F171" s="496"/>
      <c r="G171" s="496"/>
      <c r="H171" s="496"/>
    </row>
    <row r="172" spans="1:18" s="463" customFormat="1" thickBot="1" x14ac:dyDescent="0.4">
      <c r="B172" s="532" t="s">
        <v>2</v>
      </c>
      <c r="C172" s="469"/>
      <c r="F172" s="491"/>
      <c r="G172" s="491"/>
      <c r="H172" s="491"/>
    </row>
    <row r="173" spans="1:18" s="463" customFormat="1" thickTop="1" x14ac:dyDescent="0.35">
      <c r="B173" s="532"/>
      <c r="C173" s="469"/>
      <c r="D173" s="469"/>
      <c r="E173" s="469"/>
      <c r="F173" s="469"/>
      <c r="G173" s="469"/>
    </row>
    <row r="174" spans="1:18" s="100" customFormat="1" ht="19.8" x14ac:dyDescent="0.5">
      <c r="A174" s="463" t="s">
        <v>614</v>
      </c>
      <c r="B174" s="463" t="s">
        <v>615</v>
      </c>
      <c r="C174" s="64"/>
      <c r="D174" s="64"/>
      <c r="E174" s="64"/>
      <c r="F174" s="64"/>
      <c r="G174" s="64"/>
      <c r="H174" s="64"/>
      <c r="I174" s="64"/>
      <c r="J174" s="64"/>
      <c r="K174" s="64"/>
      <c r="L174" s="64"/>
      <c r="M174" s="84"/>
      <c r="N174" s="495"/>
      <c r="O174" s="101"/>
      <c r="P174" s="101"/>
      <c r="Q174" s="101"/>
      <c r="R174" s="101"/>
    </row>
    <row r="175" spans="1:18" s="463" customFormat="1" x14ac:dyDescent="0.4">
      <c r="B175" s="101" t="s">
        <v>616</v>
      </c>
      <c r="C175" s="469"/>
      <c r="D175" s="469"/>
      <c r="E175" s="469"/>
      <c r="F175" s="469"/>
      <c r="G175" s="469"/>
    </row>
    <row r="176" spans="1:18" s="463" customFormat="1" x14ac:dyDescent="0.4">
      <c r="B176" s="483" t="s">
        <v>617</v>
      </c>
      <c r="C176" s="469"/>
      <c r="D176" s="469"/>
      <c r="E176" s="469"/>
      <c r="F176" s="469"/>
      <c r="G176" s="469"/>
      <c r="H176" s="322"/>
    </row>
    <row r="177" spans="1:8" s="463" customFormat="1" x14ac:dyDescent="0.4">
      <c r="B177" s="483"/>
      <c r="C177" s="469"/>
      <c r="D177" s="469"/>
      <c r="F177" s="469"/>
      <c r="G177" s="469"/>
      <c r="H177" s="322" t="s">
        <v>570</v>
      </c>
    </row>
    <row r="178" spans="1:8" s="463" customFormat="1" ht="15" x14ac:dyDescent="0.35">
      <c r="B178" s="438" t="s">
        <v>609</v>
      </c>
      <c r="F178" s="102" t="s">
        <v>431</v>
      </c>
      <c r="G178" s="102" t="s">
        <v>432</v>
      </c>
      <c r="H178" s="102" t="s">
        <v>433</v>
      </c>
    </row>
    <row r="179" spans="1:8" s="101" customFormat="1" x14ac:dyDescent="0.4">
      <c r="B179" s="483" t="s">
        <v>610</v>
      </c>
      <c r="F179" s="490"/>
      <c r="G179" s="490"/>
      <c r="H179" s="490"/>
    </row>
    <row r="180" spans="1:8" s="101" customFormat="1" x14ac:dyDescent="0.4">
      <c r="B180" s="483" t="s">
        <v>611</v>
      </c>
      <c r="F180" s="490"/>
      <c r="G180" s="490"/>
      <c r="H180" s="490"/>
    </row>
    <row r="181" spans="1:8" s="101" customFormat="1" x14ac:dyDescent="0.4">
      <c r="B181" s="483" t="s">
        <v>612</v>
      </c>
      <c r="F181" s="490"/>
      <c r="G181" s="490"/>
      <c r="H181" s="490"/>
    </row>
    <row r="182" spans="1:8" s="101" customFormat="1" x14ac:dyDescent="0.4">
      <c r="B182" s="483" t="s">
        <v>613</v>
      </c>
      <c r="F182" s="496"/>
      <c r="G182" s="496"/>
      <c r="H182" s="496"/>
    </row>
    <row r="183" spans="1:8" s="101" customFormat="1" x14ac:dyDescent="0.4">
      <c r="B183" s="483" t="s">
        <v>613</v>
      </c>
      <c r="F183" s="496"/>
      <c r="G183" s="496"/>
      <c r="H183" s="496"/>
    </row>
    <row r="184" spans="1:8" s="463" customFormat="1" thickBot="1" x14ac:dyDescent="0.4">
      <c r="B184" s="532" t="s">
        <v>2</v>
      </c>
      <c r="C184" s="469"/>
      <c r="F184" s="491"/>
      <c r="G184" s="491"/>
      <c r="H184" s="491"/>
    </row>
    <row r="185" spans="1:8" s="463" customFormat="1" thickTop="1" x14ac:dyDescent="0.35">
      <c r="B185" s="532"/>
      <c r="C185" s="469"/>
      <c r="D185" s="469"/>
      <c r="E185" s="469"/>
      <c r="F185" s="469"/>
      <c r="G185" s="469"/>
    </row>
    <row r="186" spans="1:8" s="463" customFormat="1" ht="15" x14ac:dyDescent="0.35">
      <c r="A186" s="463" t="s">
        <v>618</v>
      </c>
      <c r="B186" s="469" t="s">
        <v>619</v>
      </c>
      <c r="C186" s="469"/>
      <c r="D186" s="469"/>
      <c r="E186" s="469"/>
      <c r="F186" s="469"/>
      <c r="G186" s="469"/>
    </row>
    <row r="187" spans="1:8" s="463" customFormat="1" x14ac:dyDescent="0.4">
      <c r="B187" s="483" t="s">
        <v>620</v>
      </c>
      <c r="C187" s="469"/>
      <c r="D187" s="469"/>
      <c r="E187" s="469"/>
      <c r="F187" s="469"/>
      <c r="G187" s="469"/>
      <c r="H187" s="322"/>
    </row>
    <row r="188" spans="1:8" s="463" customFormat="1" x14ac:dyDescent="0.4">
      <c r="B188" s="483" t="s">
        <v>621</v>
      </c>
      <c r="C188" s="469"/>
      <c r="D188" s="469"/>
      <c r="E188" s="469"/>
      <c r="F188" s="469"/>
      <c r="G188" s="469"/>
      <c r="H188" s="322"/>
    </row>
    <row r="189" spans="1:8" s="463" customFormat="1" x14ac:dyDescent="0.4">
      <c r="B189" s="483"/>
      <c r="C189" s="469"/>
      <c r="D189" s="469"/>
      <c r="F189" s="469"/>
      <c r="G189" s="469"/>
      <c r="H189" s="322" t="s">
        <v>570</v>
      </c>
    </row>
    <row r="190" spans="1:8" s="463" customFormat="1" ht="15" x14ac:dyDescent="0.35">
      <c r="B190" s="463" t="s">
        <v>0</v>
      </c>
      <c r="C190" s="469"/>
      <c r="D190" s="469"/>
      <c r="F190" s="102" t="s">
        <v>431</v>
      </c>
      <c r="G190" s="102" t="s">
        <v>432</v>
      </c>
      <c r="H190" s="102" t="s">
        <v>433</v>
      </c>
    </row>
    <row r="191" spans="1:8" s="463" customFormat="1" x14ac:dyDescent="0.35">
      <c r="B191" s="483" t="s">
        <v>779</v>
      </c>
      <c r="C191" s="469"/>
      <c r="D191" s="469"/>
      <c r="F191" s="490"/>
      <c r="G191" s="490"/>
      <c r="H191" s="490"/>
    </row>
    <row r="192" spans="1:8" s="463" customFormat="1" x14ac:dyDescent="0.35">
      <c r="B192" s="483" t="s">
        <v>781</v>
      </c>
      <c r="C192" s="469"/>
      <c r="D192" s="469"/>
      <c r="F192" s="490"/>
      <c r="G192" s="490"/>
      <c r="H192" s="490"/>
    </row>
    <row r="193" spans="1:8" s="463" customFormat="1" x14ac:dyDescent="0.35">
      <c r="B193" s="483" t="s">
        <v>780</v>
      </c>
      <c r="C193" s="469"/>
      <c r="D193" s="469"/>
      <c r="F193" s="490"/>
      <c r="G193" s="490"/>
      <c r="H193" s="490"/>
    </row>
    <row r="194" spans="1:8" s="463" customFormat="1" thickBot="1" x14ac:dyDescent="0.4">
      <c r="B194" s="469" t="s">
        <v>2</v>
      </c>
      <c r="C194" s="469"/>
      <c r="D194" s="469"/>
      <c r="F194" s="491"/>
      <c r="G194" s="491"/>
      <c r="H194" s="491"/>
    </row>
    <row r="195" spans="1:8" s="463" customFormat="1" thickTop="1" x14ac:dyDescent="0.35">
      <c r="B195" s="532"/>
      <c r="C195" s="469"/>
      <c r="D195" s="469"/>
      <c r="E195" s="469"/>
      <c r="F195" s="469"/>
      <c r="G195" s="469"/>
    </row>
    <row r="196" spans="1:8" s="463" customFormat="1" ht="13.95" customHeight="1" x14ac:dyDescent="0.35">
      <c r="B196" s="483"/>
      <c r="C196" s="469"/>
      <c r="D196" s="469"/>
      <c r="E196" s="469"/>
      <c r="F196" s="469"/>
      <c r="G196" s="469"/>
    </row>
    <row r="197" spans="1:8" s="463" customFormat="1" ht="15" x14ac:dyDescent="0.35">
      <c r="A197" s="463" t="s">
        <v>622</v>
      </c>
      <c r="B197" s="497" t="s">
        <v>783</v>
      </c>
      <c r="C197" s="469"/>
      <c r="D197" s="469"/>
      <c r="E197" s="469"/>
      <c r="F197" s="469"/>
      <c r="G197" s="469"/>
    </row>
    <row r="198" spans="1:8" s="463" customFormat="1" x14ac:dyDescent="0.4">
      <c r="B198" s="498" t="s">
        <v>629</v>
      </c>
      <c r="C198" s="469"/>
      <c r="D198" s="469"/>
      <c r="E198" s="469"/>
      <c r="F198" s="469"/>
      <c r="G198" s="469"/>
      <c r="H198" s="322" t="s">
        <v>570</v>
      </c>
    </row>
    <row r="199" spans="1:8" s="463" customFormat="1" ht="15" x14ac:dyDescent="0.35">
      <c r="B199" s="463" t="s">
        <v>0</v>
      </c>
      <c r="C199" s="469"/>
      <c r="D199" s="469"/>
      <c r="E199" s="469"/>
      <c r="F199" s="102" t="s">
        <v>431</v>
      </c>
      <c r="G199" s="102" t="s">
        <v>432</v>
      </c>
      <c r="H199" s="102" t="s">
        <v>433</v>
      </c>
    </row>
    <row r="200" spans="1:8" s="463" customFormat="1" ht="15" x14ac:dyDescent="0.35">
      <c r="C200" s="469"/>
      <c r="D200" s="469"/>
      <c r="E200" s="87"/>
      <c r="F200" s="102"/>
      <c r="G200" s="102"/>
      <c r="H200" s="102"/>
    </row>
    <row r="201" spans="1:8" s="463" customFormat="1" ht="15" x14ac:dyDescent="0.35">
      <c r="C201" s="469"/>
      <c r="D201" s="469"/>
      <c r="E201" s="87"/>
      <c r="F201" s="102"/>
      <c r="G201" s="102"/>
      <c r="H201" s="102"/>
    </row>
    <row r="202" spans="1:8" s="463" customFormat="1" thickBot="1" x14ac:dyDescent="0.4">
      <c r="B202" s="463" t="s">
        <v>2</v>
      </c>
      <c r="C202" s="469"/>
      <c r="D202" s="469"/>
      <c r="E202" s="87"/>
      <c r="F202" s="112"/>
      <c r="G202" s="112"/>
      <c r="H202" s="112"/>
    </row>
    <row r="203" spans="1:8" s="463" customFormat="1" thickTop="1" x14ac:dyDescent="0.35">
      <c r="C203" s="469"/>
      <c r="D203" s="469"/>
      <c r="E203" s="87"/>
      <c r="F203" s="87"/>
      <c r="G203" s="87"/>
      <c r="H203" s="87"/>
    </row>
    <row r="204" spans="1:8" s="463" customFormat="1" x14ac:dyDescent="0.35">
      <c r="A204" s="463" t="s">
        <v>626</v>
      </c>
      <c r="B204" s="483" t="s">
        <v>784</v>
      </c>
      <c r="C204" s="469"/>
      <c r="D204" s="469"/>
      <c r="E204" s="469"/>
      <c r="F204" s="469"/>
      <c r="G204" s="469"/>
    </row>
    <row r="205" spans="1:8" s="463" customFormat="1" ht="15" x14ac:dyDescent="0.35">
      <c r="B205" s="532"/>
      <c r="C205" s="469"/>
      <c r="D205" s="469"/>
      <c r="E205" s="469"/>
      <c r="F205" s="469"/>
      <c r="G205" s="469"/>
    </row>
    <row r="206" spans="1:8" s="463" customFormat="1" x14ac:dyDescent="0.4">
      <c r="A206" s="499" t="s">
        <v>785</v>
      </c>
      <c r="B206" s="500"/>
      <c r="C206" s="501"/>
      <c r="D206" s="501"/>
      <c r="E206" s="501"/>
      <c r="F206" s="501"/>
      <c r="G206" s="501"/>
      <c r="H206" s="502"/>
    </row>
    <row r="207" spans="1:8" s="463" customFormat="1" x14ac:dyDescent="0.4">
      <c r="A207" s="503" t="s">
        <v>786</v>
      </c>
      <c r="B207" s="532"/>
      <c r="C207" s="469"/>
      <c r="D207" s="469"/>
      <c r="E207" s="469"/>
      <c r="F207" s="469"/>
      <c r="G207" s="469"/>
      <c r="H207" s="504"/>
    </row>
    <row r="208" spans="1:8" s="463" customFormat="1" x14ac:dyDescent="0.4">
      <c r="A208" s="107"/>
      <c r="B208" s="505"/>
      <c r="C208" s="477"/>
      <c r="D208" s="477"/>
      <c r="E208" s="477"/>
      <c r="F208" s="477"/>
      <c r="G208" s="477"/>
      <c r="H208" s="506"/>
    </row>
    <row r="209" spans="2:7" s="463" customFormat="1" ht="15" x14ac:dyDescent="0.35">
      <c r="B209" s="532"/>
      <c r="C209" s="469"/>
      <c r="D209" s="469"/>
      <c r="E209" s="469"/>
      <c r="F209" s="469"/>
      <c r="G209" s="469"/>
    </row>
    <row r="210" spans="2:7" s="463" customFormat="1" ht="15" x14ac:dyDescent="0.35">
      <c r="B210" s="532"/>
      <c r="C210" s="469"/>
      <c r="D210" s="469"/>
      <c r="E210" s="469"/>
      <c r="F210" s="469"/>
      <c r="G210" s="469"/>
    </row>
    <row r="211" spans="2:7" s="463" customFormat="1" ht="15" x14ac:dyDescent="0.35">
      <c r="B211" s="532"/>
      <c r="C211" s="469"/>
      <c r="D211" s="469"/>
      <c r="E211" s="469"/>
      <c r="F211" s="469"/>
      <c r="G211" s="469"/>
    </row>
    <row r="212" spans="2:7" s="463" customFormat="1" ht="15" x14ac:dyDescent="0.35">
      <c r="B212" s="532"/>
      <c r="C212" s="469"/>
      <c r="D212" s="469"/>
      <c r="E212" s="469"/>
      <c r="F212" s="469"/>
      <c r="G212" s="469"/>
    </row>
    <row r="213" spans="2:7" s="463" customFormat="1" ht="15" x14ac:dyDescent="0.35">
      <c r="B213" s="532"/>
      <c r="C213" s="469"/>
      <c r="D213" s="469"/>
      <c r="E213" s="469"/>
      <c r="F213" s="469"/>
      <c r="G213" s="469"/>
    </row>
    <row r="214" spans="2:7" s="463" customFormat="1" ht="15" x14ac:dyDescent="0.35">
      <c r="B214" s="532"/>
      <c r="C214" s="469"/>
      <c r="D214" s="469"/>
      <c r="E214" s="469"/>
      <c r="F214" s="469"/>
      <c r="G214" s="469"/>
    </row>
    <row r="215" spans="2:7" s="463" customFormat="1" ht="15" x14ac:dyDescent="0.35">
      <c r="B215" s="532"/>
      <c r="C215" s="469"/>
      <c r="D215" s="469"/>
      <c r="E215" s="469"/>
      <c r="F215" s="469"/>
      <c r="G215" s="469"/>
    </row>
    <row r="216" spans="2:7" s="463" customFormat="1" ht="15" x14ac:dyDescent="0.35">
      <c r="B216" s="532"/>
      <c r="C216" s="469"/>
      <c r="D216" s="469"/>
      <c r="E216" s="469"/>
      <c r="F216" s="469"/>
      <c r="G216" s="469"/>
    </row>
    <row r="217" spans="2:7" s="463" customFormat="1" ht="15" x14ac:dyDescent="0.35">
      <c r="B217" s="532"/>
      <c r="C217" s="469"/>
      <c r="D217" s="469"/>
      <c r="E217" s="469"/>
      <c r="F217" s="469"/>
      <c r="G217" s="469"/>
    </row>
    <row r="218" spans="2:7" s="463" customFormat="1" ht="15" x14ac:dyDescent="0.35">
      <c r="B218" s="532"/>
      <c r="C218" s="469"/>
      <c r="D218" s="469"/>
      <c r="E218" s="469"/>
      <c r="F218" s="469"/>
      <c r="G218" s="469"/>
    </row>
    <row r="219" spans="2:7" s="463" customFormat="1" ht="15" x14ac:dyDescent="0.35">
      <c r="B219" s="532"/>
      <c r="C219" s="469"/>
      <c r="D219" s="469"/>
      <c r="E219" s="469"/>
      <c r="F219" s="469"/>
      <c r="G219" s="469"/>
    </row>
    <row r="220" spans="2:7" s="463" customFormat="1" ht="15" x14ac:dyDescent="0.35">
      <c r="B220" s="532"/>
      <c r="C220" s="469"/>
      <c r="D220" s="469"/>
      <c r="E220" s="469"/>
      <c r="F220" s="469"/>
      <c r="G220" s="469"/>
    </row>
    <row r="221" spans="2:7" s="463" customFormat="1" ht="15" x14ac:dyDescent="0.35">
      <c r="B221" s="532"/>
      <c r="C221" s="469"/>
      <c r="D221" s="469"/>
      <c r="E221" s="469"/>
      <c r="F221" s="469"/>
      <c r="G221" s="469"/>
    </row>
    <row r="222" spans="2:7" s="463" customFormat="1" ht="15" x14ac:dyDescent="0.35">
      <c r="B222" s="532"/>
      <c r="C222" s="469"/>
      <c r="D222" s="469"/>
      <c r="E222" s="469"/>
      <c r="F222" s="469"/>
      <c r="G222" s="469"/>
    </row>
    <row r="223" spans="2:7" s="463" customFormat="1" ht="15" x14ac:dyDescent="0.35">
      <c r="B223" s="532"/>
      <c r="C223" s="469"/>
      <c r="D223" s="469"/>
      <c r="E223" s="469"/>
      <c r="F223" s="469"/>
      <c r="G223" s="469"/>
    </row>
    <row r="224" spans="2:7" s="463" customFormat="1" ht="15" x14ac:dyDescent="0.35">
      <c r="B224" s="532"/>
      <c r="C224" s="469"/>
      <c r="D224" s="469"/>
      <c r="E224" s="469"/>
      <c r="F224" s="469"/>
      <c r="G224" s="469"/>
    </row>
    <row r="225" spans="2:7" s="463" customFormat="1" ht="15" x14ac:dyDescent="0.35">
      <c r="B225" s="532"/>
      <c r="C225" s="469"/>
      <c r="D225" s="469"/>
      <c r="E225" s="469"/>
      <c r="F225" s="469"/>
      <c r="G225" s="469"/>
    </row>
    <row r="226" spans="2:7" s="463" customFormat="1" ht="15" x14ac:dyDescent="0.35">
      <c r="B226" s="532"/>
      <c r="C226" s="469"/>
      <c r="D226" s="469"/>
      <c r="E226" s="469"/>
      <c r="F226" s="469"/>
      <c r="G226" s="469"/>
    </row>
    <row r="227" spans="2:7" s="463" customFormat="1" ht="15" x14ac:dyDescent="0.35">
      <c r="B227" s="532"/>
      <c r="C227" s="469"/>
      <c r="D227" s="469"/>
      <c r="E227" s="469"/>
      <c r="F227" s="469"/>
      <c r="G227" s="469"/>
    </row>
    <row r="228" spans="2:7" s="463" customFormat="1" ht="15" x14ac:dyDescent="0.35">
      <c r="B228" s="532"/>
      <c r="C228" s="469"/>
      <c r="D228" s="469"/>
      <c r="E228" s="469"/>
      <c r="F228" s="469"/>
      <c r="G228" s="469"/>
    </row>
    <row r="229" spans="2:7" s="463" customFormat="1" ht="15" x14ac:dyDescent="0.35">
      <c r="B229" s="532"/>
      <c r="C229" s="469"/>
      <c r="D229" s="469"/>
      <c r="E229" s="469"/>
      <c r="F229" s="469"/>
      <c r="G229" s="469"/>
    </row>
    <row r="230" spans="2:7" s="463" customFormat="1" ht="15" x14ac:dyDescent="0.35">
      <c r="B230" s="532"/>
      <c r="C230" s="469"/>
      <c r="D230" s="469"/>
      <c r="E230" s="469"/>
      <c r="F230" s="469"/>
      <c r="G230" s="469"/>
    </row>
    <row r="231" spans="2:7" s="463" customFormat="1" ht="15" x14ac:dyDescent="0.35">
      <c r="B231" s="532"/>
      <c r="C231" s="469"/>
      <c r="D231" s="469"/>
      <c r="E231" s="469"/>
      <c r="F231" s="469"/>
      <c r="G231" s="469"/>
    </row>
    <row r="232" spans="2:7" s="463" customFormat="1" ht="15" x14ac:dyDescent="0.35">
      <c r="B232" s="532"/>
      <c r="C232" s="469"/>
      <c r="D232" s="469"/>
      <c r="E232" s="469"/>
      <c r="F232" s="469"/>
      <c r="G232" s="469"/>
    </row>
    <row r="233" spans="2:7" s="463" customFormat="1" ht="15" x14ac:dyDescent="0.35">
      <c r="B233" s="532"/>
      <c r="C233" s="469"/>
      <c r="D233" s="469"/>
      <c r="E233" s="469"/>
      <c r="F233" s="469"/>
      <c r="G233" s="469"/>
    </row>
    <row r="234" spans="2:7" s="463" customFormat="1" ht="15" x14ac:dyDescent="0.35">
      <c r="B234" s="532"/>
      <c r="C234" s="469"/>
      <c r="D234" s="469"/>
      <c r="E234" s="469"/>
      <c r="F234" s="469"/>
      <c r="G234" s="469"/>
    </row>
    <row r="235" spans="2:7" s="463" customFormat="1" ht="15" x14ac:dyDescent="0.35">
      <c r="B235" s="532"/>
      <c r="C235" s="469"/>
      <c r="D235" s="469"/>
      <c r="E235" s="469"/>
      <c r="F235" s="469"/>
      <c r="G235" s="469"/>
    </row>
    <row r="236" spans="2:7" s="463" customFormat="1" ht="15" x14ac:dyDescent="0.35">
      <c r="B236" s="532"/>
      <c r="C236" s="469"/>
      <c r="D236" s="469"/>
      <c r="E236" s="469"/>
      <c r="F236" s="469"/>
      <c r="G236" s="469"/>
    </row>
    <row r="237" spans="2:7" s="463" customFormat="1" ht="15" x14ac:dyDescent="0.35">
      <c r="B237" s="532"/>
      <c r="C237" s="469"/>
      <c r="D237" s="469"/>
      <c r="E237" s="469"/>
      <c r="F237" s="469"/>
      <c r="G237" s="469"/>
    </row>
    <row r="238" spans="2:7" s="463" customFormat="1" ht="15" x14ac:dyDescent="0.35">
      <c r="B238" s="532"/>
      <c r="C238" s="469"/>
      <c r="D238" s="469"/>
      <c r="E238" s="469"/>
      <c r="F238" s="469"/>
      <c r="G238" s="469"/>
    </row>
    <row r="239" spans="2:7" s="463" customFormat="1" ht="15" x14ac:dyDescent="0.35">
      <c r="B239" s="532"/>
      <c r="C239" s="469"/>
      <c r="D239" s="469"/>
      <c r="E239" s="469"/>
      <c r="F239" s="469"/>
      <c r="G239" s="469"/>
    </row>
    <row r="240" spans="2:7" s="463" customFormat="1" ht="15" x14ac:dyDescent="0.35">
      <c r="B240" s="532"/>
      <c r="C240" s="469"/>
      <c r="D240" s="469"/>
      <c r="E240" s="469"/>
      <c r="F240" s="469"/>
      <c r="G240" s="469"/>
    </row>
    <row r="241" spans="2:7" s="463" customFormat="1" ht="15" x14ac:dyDescent="0.35">
      <c r="B241" s="532"/>
      <c r="C241" s="469"/>
      <c r="D241" s="469"/>
      <c r="E241" s="469"/>
      <c r="F241" s="469"/>
      <c r="G241" s="469"/>
    </row>
    <row r="242" spans="2:7" s="463" customFormat="1" ht="15" x14ac:dyDescent="0.35">
      <c r="B242" s="532"/>
      <c r="C242" s="469"/>
      <c r="D242" s="469"/>
      <c r="E242" s="469"/>
      <c r="F242" s="469"/>
      <c r="G242" s="469"/>
    </row>
    <row r="243" spans="2:7" s="463" customFormat="1" ht="15" x14ac:dyDescent="0.35">
      <c r="B243" s="532"/>
      <c r="C243" s="469"/>
      <c r="D243" s="469"/>
      <c r="E243" s="469"/>
      <c r="F243" s="469"/>
      <c r="G243" s="469"/>
    </row>
    <row r="244" spans="2:7" s="463" customFormat="1" ht="15" x14ac:dyDescent="0.35">
      <c r="B244" s="532"/>
      <c r="C244" s="469"/>
      <c r="D244" s="469"/>
      <c r="E244" s="469"/>
      <c r="F244" s="469"/>
      <c r="G244" s="469"/>
    </row>
    <row r="245" spans="2:7" s="463" customFormat="1" ht="15" x14ac:dyDescent="0.35">
      <c r="B245" s="532"/>
      <c r="C245" s="469"/>
      <c r="D245" s="469"/>
      <c r="E245" s="469"/>
      <c r="F245" s="469"/>
      <c r="G245" s="469"/>
    </row>
    <row r="246" spans="2:7" s="463" customFormat="1" ht="15" x14ac:dyDescent="0.35">
      <c r="B246" s="532"/>
      <c r="C246" s="469"/>
      <c r="D246" s="469"/>
      <c r="E246" s="469"/>
      <c r="F246" s="469"/>
      <c r="G246" s="469"/>
    </row>
    <row r="247" spans="2:7" s="463" customFormat="1" ht="15" x14ac:dyDescent="0.35">
      <c r="B247" s="532"/>
      <c r="C247" s="469"/>
      <c r="D247" s="469"/>
      <c r="E247" s="469"/>
      <c r="F247" s="469"/>
      <c r="G247" s="469"/>
    </row>
    <row r="248" spans="2:7" s="463" customFormat="1" ht="15" x14ac:dyDescent="0.35">
      <c r="B248" s="532"/>
      <c r="C248" s="469"/>
      <c r="D248" s="469"/>
      <c r="E248" s="469"/>
      <c r="F248" s="469"/>
      <c r="G248" s="469"/>
    </row>
    <row r="249" spans="2:7" s="463" customFormat="1" ht="15" x14ac:dyDescent="0.35">
      <c r="B249" s="532"/>
      <c r="C249" s="469"/>
      <c r="D249" s="469"/>
      <c r="E249" s="469"/>
      <c r="F249" s="469"/>
      <c r="G249" s="469"/>
    </row>
    <row r="250" spans="2:7" s="463" customFormat="1" ht="15" x14ac:dyDescent="0.35">
      <c r="B250" s="532"/>
      <c r="C250" s="469"/>
      <c r="D250" s="469"/>
      <c r="E250" s="469"/>
      <c r="F250" s="469"/>
      <c r="G250" s="469"/>
    </row>
    <row r="251" spans="2:7" s="463" customFormat="1" ht="15" x14ac:dyDescent="0.35">
      <c r="B251" s="532"/>
      <c r="C251" s="469"/>
      <c r="D251" s="469"/>
      <c r="E251" s="469"/>
      <c r="F251" s="469"/>
      <c r="G251" s="469"/>
    </row>
    <row r="252" spans="2:7" s="463" customFormat="1" ht="15" x14ac:dyDescent="0.35">
      <c r="B252" s="532"/>
      <c r="C252" s="469"/>
      <c r="D252" s="469"/>
      <c r="E252" s="469"/>
      <c r="F252" s="469"/>
      <c r="G252" s="469"/>
    </row>
    <row r="253" spans="2:7" s="463" customFormat="1" ht="15" x14ac:dyDescent="0.35">
      <c r="B253" s="532"/>
      <c r="C253" s="469"/>
      <c r="D253" s="469"/>
      <c r="E253" s="469"/>
      <c r="F253" s="469"/>
      <c r="G253" s="469"/>
    </row>
    <row r="254" spans="2:7" s="463" customFormat="1" ht="15" x14ac:dyDescent="0.35">
      <c r="B254" s="532"/>
      <c r="C254" s="469"/>
      <c r="D254" s="469"/>
      <c r="E254" s="469"/>
      <c r="F254" s="469"/>
      <c r="G254" s="469"/>
    </row>
    <row r="255" spans="2:7" s="463" customFormat="1" ht="15" x14ac:dyDescent="0.35">
      <c r="B255" s="532"/>
      <c r="C255" s="469"/>
      <c r="D255" s="469"/>
      <c r="E255" s="469"/>
      <c r="F255" s="469"/>
      <c r="G255" s="469"/>
    </row>
    <row r="256" spans="2:7" s="463" customFormat="1" ht="15" x14ac:dyDescent="0.35">
      <c r="B256" s="532"/>
      <c r="C256" s="469"/>
      <c r="D256" s="469"/>
      <c r="E256" s="469"/>
      <c r="F256" s="469"/>
      <c r="G256" s="469"/>
    </row>
    <row r="257" spans="2:7" s="463" customFormat="1" ht="15" x14ac:dyDescent="0.35">
      <c r="B257" s="532"/>
      <c r="C257" s="469"/>
      <c r="D257" s="469"/>
      <c r="E257" s="469"/>
      <c r="F257" s="469"/>
      <c r="G257" s="469"/>
    </row>
    <row r="258" spans="2:7" s="463" customFormat="1" ht="15" x14ac:dyDescent="0.35">
      <c r="B258" s="532"/>
      <c r="C258" s="469"/>
      <c r="D258" s="469"/>
      <c r="E258" s="469"/>
      <c r="F258" s="469"/>
      <c r="G258" s="469"/>
    </row>
    <row r="259" spans="2:7" s="463" customFormat="1" ht="15" x14ac:dyDescent="0.35">
      <c r="B259" s="532"/>
      <c r="C259" s="469"/>
      <c r="D259" s="469"/>
      <c r="E259" s="469"/>
      <c r="F259" s="469"/>
      <c r="G259" s="469"/>
    </row>
    <row r="260" spans="2:7" s="463" customFormat="1" ht="15" x14ac:dyDescent="0.35">
      <c r="B260" s="532"/>
      <c r="C260" s="469"/>
      <c r="D260" s="469"/>
      <c r="E260" s="469"/>
      <c r="F260" s="469"/>
      <c r="G260" s="469"/>
    </row>
    <row r="261" spans="2:7" s="463" customFormat="1" ht="15" x14ac:dyDescent="0.35">
      <c r="B261" s="532"/>
      <c r="C261" s="469"/>
      <c r="D261" s="469"/>
      <c r="E261" s="469"/>
      <c r="F261" s="469"/>
      <c r="G261" s="469"/>
    </row>
    <row r="262" spans="2:7" s="463" customFormat="1" ht="15" x14ac:dyDescent="0.35">
      <c r="B262" s="532"/>
      <c r="C262" s="469"/>
      <c r="D262" s="469"/>
      <c r="E262" s="469"/>
      <c r="F262" s="469"/>
      <c r="G262" s="469"/>
    </row>
    <row r="263" spans="2:7" s="463" customFormat="1" ht="15" x14ac:dyDescent="0.35">
      <c r="B263" s="532"/>
      <c r="C263" s="469"/>
      <c r="D263" s="469"/>
      <c r="E263" s="469"/>
      <c r="F263" s="469"/>
      <c r="G263" s="469"/>
    </row>
    <row r="264" spans="2:7" s="463" customFormat="1" ht="15" x14ac:dyDescent="0.35">
      <c r="B264" s="532"/>
      <c r="C264" s="469"/>
      <c r="D264" s="469"/>
      <c r="E264" s="469"/>
      <c r="F264" s="469"/>
      <c r="G264" s="469"/>
    </row>
    <row r="265" spans="2:7" s="463" customFormat="1" ht="15" x14ac:dyDescent="0.35">
      <c r="B265" s="532"/>
      <c r="C265" s="469"/>
      <c r="D265" s="469"/>
      <c r="E265" s="469"/>
      <c r="F265" s="469"/>
      <c r="G265" s="469"/>
    </row>
    <row r="266" spans="2:7" s="463" customFormat="1" ht="15" x14ac:dyDescent="0.35">
      <c r="B266" s="532"/>
      <c r="C266" s="469"/>
      <c r="D266" s="469"/>
      <c r="E266" s="469"/>
      <c r="F266" s="469"/>
      <c r="G266" s="469"/>
    </row>
    <row r="267" spans="2:7" s="463" customFormat="1" ht="15" x14ac:dyDescent="0.35">
      <c r="B267" s="532"/>
      <c r="C267" s="469"/>
      <c r="D267" s="469"/>
      <c r="E267" s="469"/>
      <c r="F267" s="469"/>
      <c r="G267" s="469"/>
    </row>
    <row r="268" spans="2:7" s="463" customFormat="1" ht="15" x14ac:dyDescent="0.35">
      <c r="B268" s="532"/>
      <c r="C268" s="469"/>
      <c r="D268" s="469"/>
      <c r="E268" s="469"/>
      <c r="F268" s="469"/>
      <c r="G268" s="469"/>
    </row>
    <row r="269" spans="2:7" s="463" customFormat="1" ht="15" x14ac:dyDescent="0.35">
      <c r="B269" s="532"/>
      <c r="C269" s="469"/>
      <c r="D269" s="469"/>
      <c r="E269" s="469"/>
      <c r="F269" s="469"/>
      <c r="G269" s="469"/>
    </row>
    <row r="270" spans="2:7" s="463" customFormat="1" ht="15" x14ac:dyDescent="0.35">
      <c r="B270" s="532"/>
      <c r="C270" s="469"/>
      <c r="D270" s="469"/>
      <c r="E270" s="469"/>
      <c r="F270" s="469"/>
      <c r="G270" s="469"/>
    </row>
    <row r="271" spans="2:7" s="463" customFormat="1" ht="15" x14ac:dyDescent="0.35">
      <c r="B271" s="532"/>
      <c r="C271" s="469"/>
      <c r="D271" s="469"/>
      <c r="E271" s="469"/>
      <c r="F271" s="469"/>
      <c r="G271" s="469"/>
    </row>
    <row r="272" spans="2:7" s="463" customFormat="1" ht="15" x14ac:dyDescent="0.35">
      <c r="B272" s="532"/>
      <c r="C272" s="469"/>
      <c r="D272" s="469"/>
      <c r="E272" s="469"/>
      <c r="F272" s="469"/>
      <c r="G272" s="469"/>
    </row>
    <row r="273" spans="2:7" s="463" customFormat="1" ht="15" x14ac:dyDescent="0.35">
      <c r="B273" s="532"/>
      <c r="C273" s="469"/>
      <c r="D273" s="469"/>
      <c r="E273" s="469"/>
      <c r="F273" s="469"/>
      <c r="G273" s="469"/>
    </row>
    <row r="274" spans="2:7" s="463" customFormat="1" ht="15" x14ac:dyDescent="0.35">
      <c r="B274" s="532"/>
      <c r="C274" s="469"/>
      <c r="D274" s="469"/>
      <c r="E274" s="469"/>
      <c r="F274" s="469"/>
      <c r="G274" s="469"/>
    </row>
    <row r="275" spans="2:7" s="463" customFormat="1" ht="15" x14ac:dyDescent="0.35">
      <c r="B275" s="532"/>
      <c r="C275" s="469"/>
      <c r="D275" s="469"/>
      <c r="E275" s="469"/>
      <c r="F275" s="469"/>
      <c r="G275" s="469"/>
    </row>
    <row r="276" spans="2:7" s="463" customFormat="1" ht="15" x14ac:dyDescent="0.35">
      <c r="B276" s="532"/>
      <c r="C276" s="469"/>
      <c r="D276" s="469"/>
      <c r="E276" s="469"/>
      <c r="F276" s="469"/>
      <c r="G276" s="469"/>
    </row>
    <row r="277" spans="2:7" s="463" customFormat="1" ht="15" x14ac:dyDescent="0.35">
      <c r="B277" s="532"/>
      <c r="C277" s="469"/>
      <c r="D277" s="469"/>
      <c r="E277" s="469"/>
      <c r="F277" s="469"/>
      <c r="G277" s="469"/>
    </row>
    <row r="278" spans="2:7" s="463" customFormat="1" ht="15" x14ac:dyDescent="0.35">
      <c r="B278" s="532"/>
      <c r="C278" s="469"/>
      <c r="D278" s="469"/>
      <c r="E278" s="469"/>
      <c r="F278" s="469"/>
      <c r="G278" s="469"/>
    </row>
    <row r="279" spans="2:7" s="463" customFormat="1" ht="15" x14ac:dyDescent="0.35">
      <c r="B279" s="532"/>
      <c r="C279" s="469"/>
      <c r="D279" s="469"/>
      <c r="E279" s="469"/>
      <c r="F279" s="469"/>
      <c r="G279" s="469"/>
    </row>
    <row r="280" spans="2:7" s="463" customFormat="1" ht="15" x14ac:dyDescent="0.35">
      <c r="B280" s="532"/>
      <c r="C280" s="469"/>
      <c r="D280" s="469"/>
      <c r="E280" s="469"/>
      <c r="F280" s="469"/>
      <c r="G280" s="469"/>
    </row>
    <row r="281" spans="2:7" s="463" customFormat="1" ht="15" x14ac:dyDescent="0.35">
      <c r="B281" s="532"/>
      <c r="C281" s="469"/>
      <c r="D281" s="469"/>
      <c r="E281" s="469"/>
      <c r="F281" s="469"/>
      <c r="G281" s="469"/>
    </row>
    <row r="282" spans="2:7" s="463" customFormat="1" ht="15" x14ac:dyDescent="0.35">
      <c r="C282" s="469"/>
      <c r="D282" s="469"/>
      <c r="E282" s="469"/>
      <c r="F282" s="469"/>
      <c r="G282" s="469"/>
    </row>
    <row r="285" spans="2:7" s="463" customFormat="1" ht="15" x14ac:dyDescent="0.35"/>
    <row r="286" spans="2:7" s="463" customFormat="1" ht="15" x14ac:dyDescent="0.35"/>
    <row r="287" spans="2:7" s="463" customFormat="1" ht="15" x14ac:dyDescent="0.35"/>
    <row r="288" spans="2:7" s="463" customFormat="1" ht="15" x14ac:dyDescent="0.35"/>
  </sheetData>
  <protectedRanges>
    <protectedRange sqref="B198" name="Range3"/>
  </protectedRanges>
  <mergeCells count="1">
    <mergeCell ref="A6:H6"/>
  </mergeCells>
  <pageMargins left="0.7" right="0.7" top="0.75" bottom="0.75" header="0.3" footer="0.3"/>
  <pageSetup paperSize="9" scale="93" orientation="portrait" r:id="rId1"/>
  <headerFooter>
    <oddFooter>&amp;C&amp;P</oddFooter>
  </headerFooter>
  <rowBreaks count="1" manualBreakCount="1">
    <brk id="176" max="7" man="1"/>
  </rowBreaks>
  <colBreaks count="1" manualBreakCount="1">
    <brk id="8" max="2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9"/>
  <sheetViews>
    <sheetView view="pageBreakPreview" topLeftCell="A13" zoomScale="99" zoomScaleNormal="100" zoomScaleSheetLayoutView="99" workbookViewId="0">
      <selection activeCell="A4" sqref="A4:W4"/>
    </sheetView>
  </sheetViews>
  <sheetFormatPr defaultColWidth="8.88671875" defaultRowHeight="15.6" x14ac:dyDescent="0.4"/>
  <cols>
    <col min="1" max="1" width="8.88671875" style="84"/>
    <col min="2" max="2" width="2" style="84" bestFit="1" customWidth="1"/>
    <col min="3" max="16384" width="8.88671875" style="84"/>
  </cols>
  <sheetData>
    <row r="1" spans="1:10" ht="16.2" thickTop="1" x14ac:dyDescent="0.4">
      <c r="A1" s="313"/>
      <c r="B1" s="314"/>
      <c r="C1" s="314"/>
      <c r="D1" s="314"/>
      <c r="E1" s="314"/>
      <c r="F1" s="314"/>
      <c r="G1" s="314"/>
      <c r="H1" s="314"/>
      <c r="I1" s="314"/>
      <c r="J1" s="315"/>
    </row>
    <row r="2" spans="1:10" x14ac:dyDescent="0.4">
      <c r="A2" s="316"/>
      <c r="B2" s="90"/>
      <c r="C2" s="90"/>
      <c r="D2" s="90"/>
      <c r="E2" s="90"/>
      <c r="F2" s="90"/>
      <c r="G2" s="90"/>
      <c r="H2" s="90"/>
      <c r="I2" s="90"/>
      <c r="J2" s="317"/>
    </row>
    <row r="3" spans="1:10" x14ac:dyDescent="0.4">
      <c r="A3" s="316"/>
      <c r="B3" s="90"/>
      <c r="C3" s="90"/>
      <c r="D3" s="90"/>
      <c r="E3" s="90"/>
      <c r="F3" s="90"/>
      <c r="G3" s="90"/>
      <c r="H3" s="90"/>
      <c r="I3" s="90"/>
      <c r="J3" s="317"/>
    </row>
    <row r="4" spans="1:10" x14ac:dyDescent="0.4">
      <c r="A4" s="316"/>
      <c r="B4" s="90"/>
      <c r="C4" s="90"/>
      <c r="D4" s="90"/>
      <c r="E4" s="90"/>
      <c r="F4" s="90"/>
      <c r="G4" s="90"/>
      <c r="H4" s="90"/>
      <c r="I4" s="90"/>
      <c r="J4" s="317"/>
    </row>
    <row r="5" spans="1:10" x14ac:dyDescent="0.4">
      <c r="A5" s="316"/>
      <c r="B5" s="90"/>
      <c r="C5" s="90"/>
      <c r="D5" s="90"/>
      <c r="E5" s="90"/>
      <c r="F5" s="90"/>
      <c r="G5" s="90"/>
      <c r="H5" s="90"/>
      <c r="I5" s="90"/>
      <c r="J5" s="317"/>
    </row>
    <row r="6" spans="1:10" x14ac:dyDescent="0.4">
      <c r="A6" s="316"/>
      <c r="B6" s="90"/>
      <c r="C6" s="90"/>
      <c r="D6" s="90"/>
      <c r="E6" s="90"/>
      <c r="F6" s="90"/>
      <c r="G6" s="90"/>
      <c r="H6" s="90"/>
      <c r="I6" s="90"/>
      <c r="J6" s="317"/>
    </row>
    <row r="7" spans="1:10" x14ac:dyDescent="0.4">
      <c r="A7" s="316"/>
      <c r="B7" s="90"/>
      <c r="C7" s="90"/>
      <c r="D7" s="90"/>
      <c r="E7" s="90"/>
      <c r="F7" s="90"/>
      <c r="G7" s="90"/>
      <c r="H7" s="90"/>
      <c r="I7" s="90"/>
      <c r="J7" s="317"/>
    </row>
    <row r="8" spans="1:10" x14ac:dyDescent="0.4">
      <c r="A8" s="316"/>
      <c r="B8" s="90"/>
      <c r="C8" s="90"/>
      <c r="D8" s="90"/>
      <c r="E8" s="90"/>
      <c r="F8" s="90"/>
      <c r="G8" s="90"/>
      <c r="H8" s="90"/>
      <c r="I8" s="90"/>
      <c r="J8" s="317"/>
    </row>
    <row r="9" spans="1:10" x14ac:dyDescent="0.4">
      <c r="A9" s="316"/>
      <c r="B9" s="90"/>
      <c r="C9" s="90"/>
      <c r="D9" s="90"/>
      <c r="E9" s="90"/>
      <c r="F9" s="90"/>
      <c r="G9" s="90"/>
      <c r="H9" s="90"/>
      <c r="I9" s="90"/>
      <c r="J9" s="317"/>
    </row>
    <row r="10" spans="1:10" x14ac:dyDescent="0.4">
      <c r="A10" s="316"/>
      <c r="B10" s="90"/>
      <c r="C10" s="90"/>
      <c r="D10" s="90"/>
      <c r="E10" s="90"/>
      <c r="F10" s="90"/>
      <c r="G10" s="90"/>
      <c r="H10" s="90"/>
      <c r="I10" s="90"/>
      <c r="J10" s="317"/>
    </row>
    <row r="11" spans="1:10" ht="35.4" x14ac:dyDescent="0.8">
      <c r="A11" s="635" t="s">
        <v>341</v>
      </c>
      <c r="B11" s="636"/>
      <c r="C11" s="636"/>
      <c r="D11" s="636"/>
      <c r="E11" s="636"/>
      <c r="F11" s="636"/>
      <c r="G11" s="636"/>
      <c r="H11" s="636"/>
      <c r="I11" s="636"/>
      <c r="J11" s="637"/>
    </row>
    <row r="12" spans="1:10" ht="34.950000000000003" customHeight="1" x14ac:dyDescent="0.7">
      <c r="A12" s="638" t="s">
        <v>631</v>
      </c>
      <c r="B12" s="639"/>
      <c r="C12" s="639"/>
      <c r="D12" s="639"/>
      <c r="E12" s="639"/>
      <c r="F12" s="639"/>
      <c r="G12" s="639"/>
      <c r="H12" s="639"/>
      <c r="I12" s="639"/>
      <c r="J12" s="640"/>
    </row>
    <row r="13" spans="1:10" ht="27.6" customHeight="1" x14ac:dyDescent="0.7">
      <c r="A13" s="638" t="s">
        <v>343</v>
      </c>
      <c r="B13" s="639"/>
      <c r="C13" s="639"/>
      <c r="D13" s="639"/>
      <c r="E13" s="639"/>
      <c r="F13" s="639"/>
      <c r="G13" s="639"/>
      <c r="H13" s="639"/>
      <c r="I13" s="639"/>
      <c r="J13" s="640"/>
    </row>
    <row r="14" spans="1:10" x14ac:dyDescent="0.4">
      <c r="A14" s="316"/>
      <c r="B14" s="318"/>
      <c r="C14" s="90"/>
      <c r="D14" s="90"/>
      <c r="E14" s="90"/>
      <c r="F14" s="90"/>
      <c r="G14" s="90"/>
      <c r="H14" s="90"/>
      <c r="I14" s="90"/>
      <c r="J14" s="317"/>
    </row>
    <row r="15" spans="1:10" x14ac:dyDescent="0.4">
      <c r="A15" s="316"/>
      <c r="B15" s="318"/>
      <c r="C15" s="90"/>
      <c r="D15" s="90"/>
      <c r="E15" s="90"/>
      <c r="F15" s="90"/>
      <c r="G15" s="90"/>
      <c r="H15" s="90"/>
      <c r="I15" s="90"/>
      <c r="J15" s="317"/>
    </row>
    <row r="16" spans="1:10" ht="35.4" x14ac:dyDescent="0.8">
      <c r="A16" s="635" t="s">
        <v>344</v>
      </c>
      <c r="B16" s="636"/>
      <c r="C16" s="636"/>
      <c r="D16" s="636"/>
      <c r="E16" s="636"/>
      <c r="F16" s="636"/>
      <c r="G16" s="636"/>
      <c r="H16" s="636"/>
      <c r="I16" s="636"/>
      <c r="J16" s="637"/>
    </row>
    <row r="17" spans="1:10" ht="15" customHeight="1" x14ac:dyDescent="0.4">
      <c r="A17" s="632" t="str">
        <f>'12031-1'!A4:F4</f>
        <v>आयोजनागत रकमको स्रोत र उपयोग बार्षिक विवरण</v>
      </c>
      <c r="B17" s="633"/>
      <c r="C17" s="633"/>
      <c r="D17" s="633"/>
      <c r="E17" s="633"/>
      <c r="F17" s="633"/>
      <c r="G17" s="633"/>
      <c r="H17" s="633"/>
      <c r="I17" s="633"/>
      <c r="J17" s="634"/>
    </row>
    <row r="18" spans="1:10" ht="16.2" customHeight="1" x14ac:dyDescent="0.4">
      <c r="A18" s="632" t="str">
        <f>'12031-2'!A4:H4</f>
        <v>आयोजनागत रकमको स्रोत र उपयोग चौमासिक विवरण</v>
      </c>
      <c r="B18" s="633"/>
      <c r="C18" s="633"/>
      <c r="D18" s="633"/>
      <c r="E18" s="633"/>
      <c r="F18" s="633"/>
      <c r="G18" s="633"/>
      <c r="H18" s="633"/>
      <c r="I18" s="633"/>
      <c r="J18" s="634"/>
    </row>
    <row r="19" spans="1:10" x14ac:dyDescent="0.4">
      <c r="A19" s="632" t="str">
        <f>'12031-3'!A4:G4</f>
        <v>सरकारको आयोजनागत रकमको स्रोत र उपयोग विवरण (GoN Fund and GoN Reimburshible funds)</v>
      </c>
      <c r="B19" s="633"/>
      <c r="C19" s="633"/>
      <c r="D19" s="633"/>
      <c r="E19" s="633"/>
      <c r="F19" s="633"/>
      <c r="G19" s="633"/>
      <c r="H19" s="633"/>
      <c r="I19" s="633"/>
      <c r="J19" s="634"/>
    </row>
    <row r="20" spans="1:10" x14ac:dyDescent="0.4">
      <c r="A20" s="632" t="str">
        <f>'12031-4'!A4:P4</f>
        <v>आयोजनागत खर्चको विवरण (बजेट विवरण)</v>
      </c>
      <c r="B20" s="633"/>
      <c r="C20" s="633"/>
      <c r="D20" s="633"/>
      <c r="E20" s="633"/>
      <c r="F20" s="633"/>
      <c r="G20" s="633"/>
      <c r="H20" s="633"/>
      <c r="I20" s="633"/>
      <c r="J20" s="634"/>
    </row>
    <row r="21" spans="1:10" x14ac:dyDescent="0.4">
      <c r="A21" s="632" t="str">
        <f>'12031-6'!A4:M4</f>
        <v>दातृ निकायगत कोषको विवरण</v>
      </c>
      <c r="B21" s="633"/>
      <c r="C21" s="633"/>
      <c r="D21" s="633"/>
      <c r="E21" s="633"/>
      <c r="F21" s="633"/>
      <c r="G21" s="633"/>
      <c r="H21" s="633"/>
      <c r="I21" s="633"/>
      <c r="J21" s="634"/>
    </row>
    <row r="22" spans="1:10" x14ac:dyDescent="0.4">
      <c r="A22" s="632" t="str">
        <f>'12031-7'!A4:J4</f>
        <v>आयोजना लेखा सम्वन्धि लेखा अनुसूचीहरू</v>
      </c>
      <c r="B22" s="633"/>
      <c r="C22" s="633"/>
      <c r="D22" s="633"/>
      <c r="E22" s="633"/>
      <c r="F22" s="633"/>
      <c r="G22" s="633"/>
      <c r="H22" s="633"/>
      <c r="I22" s="633"/>
      <c r="J22" s="634"/>
    </row>
    <row r="23" spans="1:10" x14ac:dyDescent="0.4">
      <c r="A23" s="316"/>
      <c r="B23" s="318"/>
      <c r="C23" s="90"/>
      <c r="D23" s="90"/>
      <c r="E23" s="90"/>
      <c r="F23" s="90"/>
      <c r="G23" s="90"/>
      <c r="H23" s="90"/>
      <c r="I23" s="90"/>
      <c r="J23" s="317"/>
    </row>
    <row r="24" spans="1:10" x14ac:dyDescent="0.4">
      <c r="A24" s="316"/>
      <c r="B24" s="318"/>
      <c r="C24" s="90"/>
      <c r="D24" s="90"/>
      <c r="E24" s="90"/>
      <c r="F24" s="90"/>
      <c r="G24" s="90"/>
      <c r="H24" s="90"/>
      <c r="I24" s="90"/>
      <c r="J24" s="317"/>
    </row>
    <row r="25" spans="1:10" x14ac:dyDescent="0.4">
      <c r="A25" s="316"/>
      <c r="B25" s="90"/>
      <c r="C25" s="90"/>
      <c r="D25" s="90"/>
      <c r="E25" s="90"/>
      <c r="F25" s="90"/>
      <c r="G25" s="90"/>
      <c r="H25" s="90"/>
      <c r="I25" s="90"/>
      <c r="J25" s="317"/>
    </row>
    <row r="26" spans="1:10" x14ac:dyDescent="0.4">
      <c r="A26" s="316"/>
      <c r="B26" s="90"/>
      <c r="C26" s="90"/>
      <c r="D26" s="90"/>
      <c r="E26" s="90"/>
      <c r="F26" s="90"/>
      <c r="G26" s="90"/>
      <c r="H26" s="90"/>
      <c r="I26" s="90"/>
      <c r="J26" s="317"/>
    </row>
    <row r="27" spans="1:10" x14ac:dyDescent="0.4">
      <c r="A27" s="316"/>
      <c r="B27" s="90"/>
      <c r="C27" s="90"/>
      <c r="D27" s="90"/>
      <c r="E27" s="90"/>
      <c r="F27" s="90"/>
      <c r="G27" s="90"/>
      <c r="H27" s="90"/>
      <c r="I27" s="90"/>
      <c r="J27" s="317"/>
    </row>
    <row r="28" spans="1:10" x14ac:dyDescent="0.4">
      <c r="A28" s="316"/>
      <c r="B28" s="90"/>
      <c r="C28" s="90"/>
      <c r="D28" s="90"/>
      <c r="E28" s="90"/>
      <c r="F28" s="90"/>
      <c r="G28" s="90"/>
      <c r="H28" s="90"/>
      <c r="I28" s="90"/>
      <c r="J28" s="317"/>
    </row>
    <row r="29" spans="1:10" x14ac:dyDescent="0.4">
      <c r="A29" s="316"/>
      <c r="B29" s="90"/>
      <c r="C29" s="90"/>
      <c r="D29" s="90"/>
      <c r="E29" s="90"/>
      <c r="F29" s="90"/>
      <c r="G29" s="90"/>
      <c r="H29" s="90"/>
      <c r="I29" s="90"/>
      <c r="J29" s="317"/>
    </row>
    <row r="30" spans="1:10" x14ac:dyDescent="0.4">
      <c r="A30" s="316"/>
      <c r="B30" s="90"/>
      <c r="C30" s="90"/>
      <c r="D30" s="90"/>
      <c r="E30" s="90"/>
      <c r="F30" s="90"/>
      <c r="G30" s="90"/>
      <c r="H30" s="90"/>
      <c r="I30" s="90"/>
      <c r="J30" s="317"/>
    </row>
    <row r="31" spans="1:10" x14ac:dyDescent="0.4">
      <c r="A31" s="316"/>
      <c r="B31" s="90"/>
      <c r="C31" s="90"/>
      <c r="D31" s="90"/>
      <c r="E31" s="90"/>
      <c r="F31" s="90"/>
      <c r="G31" s="90"/>
      <c r="H31" s="90"/>
      <c r="I31" s="90"/>
      <c r="J31" s="317"/>
    </row>
    <row r="32" spans="1:10" x14ac:dyDescent="0.4">
      <c r="A32" s="316"/>
      <c r="B32" s="90"/>
      <c r="C32" s="90"/>
      <c r="D32" s="90"/>
      <c r="E32" s="90"/>
      <c r="F32" s="90"/>
      <c r="G32" s="90"/>
      <c r="H32" s="90"/>
      <c r="I32" s="90"/>
      <c r="J32" s="317"/>
    </row>
    <row r="33" spans="1:10" x14ac:dyDescent="0.4">
      <c r="A33" s="316"/>
      <c r="B33" s="90"/>
      <c r="C33" s="90"/>
      <c r="D33" s="90"/>
      <c r="E33" s="90"/>
      <c r="F33" s="90"/>
      <c r="G33" s="90"/>
      <c r="H33" s="90"/>
      <c r="I33" s="90"/>
      <c r="J33" s="317"/>
    </row>
    <row r="34" spans="1:10" x14ac:dyDescent="0.4">
      <c r="A34" s="316"/>
      <c r="B34" s="90"/>
      <c r="C34" s="90"/>
      <c r="D34" s="90"/>
      <c r="E34" s="90"/>
      <c r="F34" s="90"/>
      <c r="G34" s="90"/>
      <c r="H34" s="90"/>
      <c r="I34" s="90"/>
      <c r="J34" s="317"/>
    </row>
    <row r="35" spans="1:10" x14ac:dyDescent="0.4">
      <c r="A35" s="316"/>
      <c r="B35" s="90"/>
      <c r="C35" s="90"/>
      <c r="D35" s="90"/>
      <c r="E35" s="90"/>
      <c r="F35" s="90"/>
      <c r="G35" s="90"/>
      <c r="H35" s="90"/>
      <c r="I35" s="90"/>
      <c r="J35" s="317"/>
    </row>
    <row r="36" spans="1:10" x14ac:dyDescent="0.4">
      <c r="A36" s="316"/>
      <c r="B36" s="90"/>
      <c r="C36" s="90"/>
      <c r="D36" s="90"/>
      <c r="E36" s="90"/>
      <c r="F36" s="90"/>
      <c r="G36" s="90"/>
      <c r="H36" s="90"/>
      <c r="I36" s="90"/>
      <c r="J36" s="317"/>
    </row>
    <row r="37" spans="1:10" x14ac:dyDescent="0.4">
      <c r="A37" s="316"/>
      <c r="B37" s="90"/>
      <c r="C37" s="90"/>
      <c r="D37" s="90"/>
      <c r="E37" s="90"/>
      <c r="F37" s="90"/>
      <c r="G37" s="90"/>
      <c r="H37" s="90"/>
      <c r="I37" s="90"/>
      <c r="J37" s="317"/>
    </row>
    <row r="38" spans="1:10" ht="16.2" thickBot="1" x14ac:dyDescent="0.45">
      <c r="A38" s="319"/>
      <c r="B38" s="320"/>
      <c r="C38" s="320"/>
      <c r="D38" s="320"/>
      <c r="E38" s="320"/>
      <c r="F38" s="320"/>
      <c r="G38" s="320"/>
      <c r="H38" s="320"/>
      <c r="I38" s="320"/>
      <c r="J38" s="321"/>
    </row>
    <row r="39" spans="1:10" ht="16.2" thickTop="1" x14ac:dyDescent="0.4"/>
  </sheetData>
  <mergeCells count="10">
    <mergeCell ref="A21:J21"/>
    <mergeCell ref="A22:J22"/>
    <mergeCell ref="A19:J19"/>
    <mergeCell ref="A20:J20"/>
    <mergeCell ref="A11:J11"/>
    <mergeCell ref="A12:J12"/>
    <mergeCell ref="A13:J13"/>
    <mergeCell ref="A16:J16"/>
    <mergeCell ref="A17:J17"/>
    <mergeCell ref="A18:J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57"/>
  <sheetViews>
    <sheetView view="pageBreakPreview" topLeftCell="A43" zoomScaleNormal="120" zoomScaleSheetLayoutView="100" zoomScalePageLayoutView="55" workbookViewId="0">
      <selection activeCell="A4" sqref="A4:W4"/>
    </sheetView>
  </sheetViews>
  <sheetFormatPr defaultColWidth="9.109375" defaultRowHeight="19.8" x14ac:dyDescent="0.5"/>
  <cols>
    <col min="1" max="1" width="45.109375" style="113" customWidth="1"/>
    <col min="2" max="2" width="8.33203125" style="113" customWidth="1"/>
    <col min="3" max="3" width="14.33203125" style="113" customWidth="1"/>
    <col min="4" max="4" width="18.6640625" style="113" customWidth="1"/>
    <col min="5" max="5" width="12.6640625" style="113" customWidth="1"/>
    <col min="6" max="6" width="16.109375" style="113" customWidth="1"/>
    <col min="7" max="7" width="14.5546875" style="113" bestFit="1" customWidth="1"/>
    <col min="8" max="16384" width="9.109375" style="113"/>
  </cols>
  <sheetData>
    <row r="1" spans="1:14" x14ac:dyDescent="0.5">
      <c r="A1" s="641" t="s">
        <v>3</v>
      </c>
      <c r="B1" s="641"/>
      <c r="C1" s="641"/>
      <c r="D1" s="641"/>
      <c r="E1" s="641"/>
      <c r="F1" s="641"/>
      <c r="H1" s="642"/>
      <c r="I1" s="642"/>
      <c r="J1" s="642"/>
      <c r="K1" s="642"/>
      <c r="L1" s="642"/>
      <c r="M1" s="642"/>
      <c r="N1" s="642"/>
    </row>
    <row r="2" spans="1:14" x14ac:dyDescent="0.5">
      <c r="A2" s="641" t="s">
        <v>21</v>
      </c>
      <c r="B2" s="641"/>
      <c r="C2" s="641"/>
      <c r="D2" s="641"/>
      <c r="E2" s="641"/>
      <c r="F2" s="641"/>
      <c r="H2" s="642"/>
      <c r="I2" s="642"/>
      <c r="J2" s="642"/>
      <c r="K2" s="642"/>
      <c r="L2" s="642"/>
      <c r="M2" s="642"/>
      <c r="N2" s="642"/>
    </row>
    <row r="3" spans="1:14" x14ac:dyDescent="0.5">
      <c r="A3" s="641" t="s">
        <v>22</v>
      </c>
      <c r="B3" s="641"/>
      <c r="C3" s="641"/>
      <c r="D3" s="641"/>
      <c r="E3" s="641"/>
      <c r="F3" s="641"/>
      <c r="H3" s="642"/>
      <c r="I3" s="642"/>
      <c r="J3" s="642"/>
      <c r="K3" s="642"/>
      <c r="L3" s="642"/>
      <c r="M3" s="642"/>
      <c r="N3" s="642"/>
    </row>
    <row r="4" spans="1:14" x14ac:dyDescent="0.5">
      <c r="A4" s="644" t="s">
        <v>651</v>
      </c>
      <c r="B4" s="644"/>
      <c r="C4" s="644"/>
      <c r="D4" s="644"/>
      <c r="E4" s="644"/>
      <c r="F4" s="644"/>
      <c r="H4" s="108"/>
      <c r="I4" s="108"/>
      <c r="J4" s="108"/>
      <c r="K4" s="108"/>
      <c r="L4" s="108"/>
      <c r="M4" s="108"/>
      <c r="N4" s="108"/>
    </row>
    <row r="5" spans="1:14" x14ac:dyDescent="0.5">
      <c r="A5" s="644" t="s">
        <v>152</v>
      </c>
      <c r="B5" s="644"/>
      <c r="C5" s="644"/>
      <c r="D5" s="644"/>
      <c r="E5" s="644"/>
      <c r="F5" s="644"/>
      <c r="H5" s="507"/>
      <c r="I5" s="507"/>
      <c r="J5" s="507"/>
      <c r="K5" s="507"/>
      <c r="L5" s="507"/>
      <c r="M5" s="507"/>
      <c r="N5" s="507"/>
    </row>
    <row r="6" spans="1:14" x14ac:dyDescent="0.5">
      <c r="A6" s="644" t="s">
        <v>636</v>
      </c>
      <c r="B6" s="644"/>
      <c r="C6" s="644"/>
      <c r="D6" s="644"/>
      <c r="E6" s="644"/>
      <c r="F6" s="644"/>
      <c r="H6" s="507"/>
      <c r="I6" s="507"/>
      <c r="J6" s="507"/>
      <c r="K6" s="507"/>
      <c r="L6" s="507"/>
      <c r="M6" s="507"/>
      <c r="N6" s="507"/>
    </row>
    <row r="7" spans="1:14" x14ac:dyDescent="0.5">
      <c r="A7" s="644" t="s">
        <v>151</v>
      </c>
      <c r="B7" s="644"/>
      <c r="C7" s="644"/>
      <c r="D7" s="644"/>
      <c r="E7" s="644"/>
      <c r="F7" s="644"/>
      <c r="H7" s="642"/>
      <c r="I7" s="642"/>
      <c r="J7" s="642"/>
      <c r="K7" s="642"/>
      <c r="L7" s="642"/>
      <c r="M7" s="642"/>
      <c r="N7" s="642"/>
    </row>
    <row r="8" spans="1:14" x14ac:dyDescent="0.5">
      <c r="A8" s="129" t="s">
        <v>848</v>
      </c>
      <c r="B8" s="129"/>
      <c r="C8" s="129"/>
      <c r="D8" s="129"/>
      <c r="E8" s="129"/>
      <c r="F8" s="130" t="s">
        <v>168</v>
      </c>
    </row>
    <row r="9" spans="1:14" ht="19.95" customHeight="1" x14ac:dyDescent="0.5">
      <c r="A9" s="645" t="s">
        <v>0</v>
      </c>
      <c r="B9" s="645" t="s">
        <v>169</v>
      </c>
      <c r="C9" s="647" t="s">
        <v>632</v>
      </c>
      <c r="D9" s="647" t="s">
        <v>170</v>
      </c>
      <c r="E9" s="647" t="s">
        <v>650</v>
      </c>
      <c r="F9" s="647" t="s">
        <v>172</v>
      </c>
    </row>
    <row r="10" spans="1:14" ht="32.700000000000003" customHeight="1" x14ac:dyDescent="0.5">
      <c r="A10" s="646"/>
      <c r="B10" s="646"/>
      <c r="C10" s="648"/>
      <c r="D10" s="648"/>
      <c r="E10" s="648"/>
      <c r="F10" s="648"/>
    </row>
    <row r="11" spans="1:14" ht="32.700000000000003" customHeight="1" x14ac:dyDescent="0.5">
      <c r="A11" s="132">
        <v>1</v>
      </c>
      <c r="B11" s="132">
        <v>2</v>
      </c>
      <c r="C11" s="133">
        <v>3</v>
      </c>
      <c r="D11" s="132">
        <v>4</v>
      </c>
      <c r="E11" s="133">
        <v>5</v>
      </c>
      <c r="F11" s="132" t="s">
        <v>653</v>
      </c>
    </row>
    <row r="12" spans="1:14" ht="18" customHeight="1" x14ac:dyDescent="0.5">
      <c r="A12" s="643" t="s">
        <v>178</v>
      </c>
      <c r="B12" s="643"/>
      <c r="C12" s="643"/>
      <c r="D12" s="643"/>
      <c r="E12" s="643"/>
      <c r="F12" s="643"/>
    </row>
    <row r="13" spans="1:14" ht="16.5" customHeight="1" x14ac:dyDescent="0.5">
      <c r="A13" s="134" t="s">
        <v>633</v>
      </c>
      <c r="B13" s="135">
        <v>1</v>
      </c>
      <c r="C13" s="136"/>
      <c r="D13" s="136"/>
      <c r="E13" s="137"/>
      <c r="F13" s="137"/>
    </row>
    <row r="14" spans="1:14" ht="16.5" customHeight="1" x14ac:dyDescent="0.5">
      <c r="A14" s="138" t="s">
        <v>819</v>
      </c>
      <c r="B14" s="139"/>
      <c r="C14" s="136"/>
      <c r="D14" s="136"/>
      <c r="E14" s="137"/>
      <c r="F14" s="137"/>
    </row>
    <row r="15" spans="1:14" s="145" customFormat="1" ht="16.5" customHeight="1" x14ac:dyDescent="0.5">
      <c r="A15" s="138" t="s">
        <v>180</v>
      </c>
      <c r="B15" s="140"/>
      <c r="C15" s="141"/>
      <c r="D15" s="141"/>
      <c r="E15" s="142"/>
      <c r="F15" s="143"/>
      <c r="G15" s="144"/>
    </row>
    <row r="16" spans="1:14" s="145" customFormat="1" ht="16.5" customHeight="1" x14ac:dyDescent="0.3">
      <c r="A16" s="146" t="s">
        <v>634</v>
      </c>
      <c r="B16" s="147">
        <v>2</v>
      </c>
      <c r="C16" s="141"/>
      <c r="D16" s="141"/>
      <c r="E16" s="142"/>
      <c r="F16" s="143"/>
      <c r="G16" s="144"/>
    </row>
    <row r="17" spans="1:8" s="145" customFormat="1" ht="16.5" customHeight="1" x14ac:dyDescent="0.3">
      <c r="A17" s="148" t="s">
        <v>64</v>
      </c>
      <c r="B17" s="147"/>
      <c r="C17" s="141"/>
      <c r="D17" s="141"/>
      <c r="E17" s="142"/>
      <c r="F17" s="143"/>
      <c r="G17" s="144"/>
    </row>
    <row r="18" spans="1:8" s="145" customFormat="1" ht="16.2" customHeight="1" x14ac:dyDescent="0.3">
      <c r="A18" s="148" t="s">
        <v>63</v>
      </c>
      <c r="B18" s="140"/>
      <c r="C18" s="141"/>
      <c r="D18" s="141"/>
      <c r="E18" s="142"/>
      <c r="F18" s="143"/>
      <c r="G18" s="144"/>
    </row>
    <row r="19" spans="1:8" s="145" customFormat="1" ht="16.2" customHeight="1" x14ac:dyDescent="0.45">
      <c r="A19" s="149" t="s">
        <v>643</v>
      </c>
      <c r="B19" s="140"/>
      <c r="C19" s="141"/>
      <c r="D19" s="141"/>
      <c r="E19" s="142"/>
      <c r="F19" s="143"/>
      <c r="G19" s="144"/>
    </row>
    <row r="20" spans="1:8" s="145" customFormat="1" ht="16.5" customHeight="1" x14ac:dyDescent="0.3">
      <c r="A20" s="146" t="s">
        <v>635</v>
      </c>
      <c r="B20" s="147">
        <v>2</v>
      </c>
      <c r="C20" s="141"/>
      <c r="D20" s="141"/>
      <c r="E20" s="142"/>
      <c r="F20" s="143"/>
      <c r="G20" s="144"/>
    </row>
    <row r="21" spans="1:8" s="145" customFormat="1" ht="16.5" customHeight="1" x14ac:dyDescent="0.3">
      <c r="A21" s="148" t="s">
        <v>637</v>
      </c>
      <c r="B21" s="140"/>
      <c r="C21" s="141"/>
      <c r="D21" s="141"/>
      <c r="E21" s="142"/>
      <c r="F21" s="143"/>
      <c r="G21" s="144"/>
    </row>
    <row r="22" spans="1:8" s="145" customFormat="1" ht="16.5" customHeight="1" x14ac:dyDescent="0.3">
      <c r="A22" s="148" t="s">
        <v>183</v>
      </c>
      <c r="B22" s="140"/>
      <c r="C22" s="141"/>
      <c r="D22" s="141"/>
      <c r="E22" s="142"/>
      <c r="F22" s="143"/>
      <c r="G22" s="144"/>
    </row>
    <row r="23" spans="1:8" s="145" customFormat="1" ht="16.5" customHeight="1" x14ac:dyDescent="0.3">
      <c r="A23" s="146" t="s">
        <v>167</v>
      </c>
      <c r="B23" s="147"/>
      <c r="C23" s="141"/>
      <c r="D23" s="141"/>
      <c r="E23" s="142"/>
      <c r="F23" s="143"/>
      <c r="G23" s="144"/>
    </row>
    <row r="24" spans="1:8" s="145" customFormat="1" ht="16.5" customHeight="1" x14ac:dyDescent="0.3">
      <c r="A24" s="148" t="s">
        <v>182</v>
      </c>
      <c r="B24" s="140"/>
      <c r="C24" s="141"/>
      <c r="D24" s="141"/>
      <c r="E24" s="142"/>
      <c r="F24" s="143"/>
      <c r="G24" s="144"/>
    </row>
    <row r="25" spans="1:8" s="155" customFormat="1" x14ac:dyDescent="0.5">
      <c r="A25" s="149" t="s">
        <v>644</v>
      </c>
      <c r="B25" s="150"/>
      <c r="C25" s="151"/>
      <c r="D25" s="151"/>
      <c r="E25" s="152"/>
      <c r="F25" s="152"/>
      <c r="G25" s="153"/>
      <c r="H25" s="154"/>
    </row>
    <row r="26" spans="1:8" s="155" customFormat="1" ht="18.75" customHeight="1" x14ac:dyDescent="0.45">
      <c r="A26" s="156" t="s">
        <v>184</v>
      </c>
      <c r="B26" s="157">
        <v>3</v>
      </c>
      <c r="C26" s="158"/>
      <c r="D26" s="158"/>
      <c r="E26" s="158"/>
      <c r="F26" s="159"/>
    </row>
    <row r="27" spans="1:8" ht="19.5" customHeight="1" x14ac:dyDescent="0.5">
      <c r="A27" s="160" t="s">
        <v>638</v>
      </c>
      <c r="B27" s="161"/>
      <c r="C27" s="162"/>
      <c r="D27" s="162"/>
      <c r="E27" s="163"/>
      <c r="F27" s="163"/>
    </row>
    <row r="28" spans="1:8" ht="15" customHeight="1" x14ac:dyDescent="0.5">
      <c r="A28" s="148" t="s">
        <v>849</v>
      </c>
      <c r="B28" s="166"/>
      <c r="C28" s="164"/>
      <c r="D28" s="164"/>
      <c r="E28" s="165"/>
      <c r="F28" s="165"/>
    </row>
    <row r="29" spans="1:8" ht="15" customHeight="1" x14ac:dyDescent="0.5">
      <c r="A29" s="148" t="s">
        <v>640</v>
      </c>
      <c r="B29" s="166"/>
      <c r="C29" s="164"/>
      <c r="D29" s="164"/>
      <c r="E29" s="165"/>
      <c r="F29" s="165"/>
    </row>
    <row r="30" spans="1:8" ht="15" customHeight="1" x14ac:dyDescent="0.5">
      <c r="A30" s="148" t="s">
        <v>641</v>
      </c>
      <c r="B30" s="166"/>
      <c r="C30" s="164"/>
      <c r="D30" s="164"/>
      <c r="E30" s="165"/>
      <c r="F30" s="165"/>
    </row>
    <row r="31" spans="1:8" ht="15" customHeight="1" x14ac:dyDescent="0.5">
      <c r="A31" s="148" t="s">
        <v>642</v>
      </c>
      <c r="B31" s="166"/>
      <c r="C31" s="164"/>
      <c r="D31" s="164"/>
      <c r="E31" s="165"/>
      <c r="F31" s="165"/>
    </row>
    <row r="32" spans="1:8" x14ac:dyDescent="0.5">
      <c r="A32" s="167" t="s">
        <v>185</v>
      </c>
      <c r="B32" s="166"/>
      <c r="C32" s="164"/>
      <c r="D32" s="164"/>
      <c r="E32" s="165"/>
      <c r="F32" s="165"/>
    </row>
    <row r="33" spans="1:7" ht="17.25" customHeight="1" x14ac:dyDescent="0.5">
      <c r="A33" s="168" t="s">
        <v>186</v>
      </c>
      <c r="B33" s="169"/>
      <c r="C33" s="170"/>
      <c r="D33" s="170"/>
      <c r="E33" s="171"/>
      <c r="F33" s="171"/>
      <c r="G33" s="153"/>
    </row>
    <row r="34" spans="1:7" ht="17.25" customHeight="1" thickBot="1" x14ac:dyDescent="0.55000000000000004">
      <c r="A34" s="612" t="s">
        <v>187</v>
      </c>
      <c r="B34" s="613"/>
      <c r="C34" s="614"/>
      <c r="D34" s="614"/>
      <c r="E34" s="173"/>
      <c r="F34" s="173"/>
      <c r="G34" s="153"/>
    </row>
    <row r="35" spans="1:7" s="178" customFormat="1" ht="18" customHeight="1" thickTop="1" x14ac:dyDescent="0.3">
      <c r="A35" s="174" t="s">
        <v>188</v>
      </c>
      <c r="B35" s="175"/>
      <c r="C35" s="176"/>
      <c r="D35" s="514"/>
      <c r="E35" s="176"/>
      <c r="F35" s="176"/>
      <c r="G35" s="177"/>
    </row>
    <row r="36" spans="1:7" ht="39.6" x14ac:dyDescent="0.5">
      <c r="A36" s="519" t="s">
        <v>850</v>
      </c>
      <c r="B36" s="139"/>
      <c r="C36" s="170"/>
      <c r="D36" s="142"/>
      <c r="E36" s="179"/>
      <c r="F36" s="165"/>
    </row>
    <row r="37" spans="1:7" ht="16.5" customHeight="1" x14ac:dyDescent="0.5">
      <c r="A37" s="138" t="s">
        <v>658</v>
      </c>
      <c r="B37" s="169"/>
      <c r="C37" s="164"/>
      <c r="D37" s="141"/>
      <c r="E37" s="179"/>
      <c r="F37" s="165"/>
    </row>
    <row r="38" spans="1:7" ht="39.6" x14ac:dyDescent="0.5">
      <c r="A38" s="519" t="s">
        <v>659</v>
      </c>
      <c r="B38" s="169"/>
      <c r="C38" s="164"/>
      <c r="D38" s="141"/>
      <c r="E38" s="179"/>
      <c r="F38" s="165"/>
    </row>
    <row r="39" spans="1:7" ht="16.5" customHeight="1" x14ac:dyDescent="0.5">
      <c r="A39" s="138" t="s">
        <v>656</v>
      </c>
      <c r="B39" s="169"/>
      <c r="C39" s="164"/>
      <c r="D39" s="141"/>
      <c r="E39" s="179"/>
      <c r="F39" s="165"/>
    </row>
    <row r="40" spans="1:7" ht="16.5" customHeight="1" x14ac:dyDescent="0.5">
      <c r="A40" s="138" t="s">
        <v>657</v>
      </c>
      <c r="B40" s="169"/>
      <c r="C40" s="164"/>
      <c r="D40" s="141"/>
      <c r="E40" s="179"/>
      <c r="F40" s="165"/>
    </row>
    <row r="41" spans="1:7" ht="16.5" customHeight="1" x14ac:dyDescent="0.5">
      <c r="A41" s="138"/>
      <c r="B41" s="169"/>
      <c r="C41" s="164"/>
      <c r="D41" s="141"/>
      <c r="E41" s="179"/>
      <c r="F41" s="165"/>
    </row>
    <row r="42" spans="1:7" x14ac:dyDescent="0.5">
      <c r="A42" s="167" t="s">
        <v>2</v>
      </c>
      <c r="B42" s="180"/>
      <c r="C42" s="181"/>
      <c r="D42" s="515"/>
      <c r="E42" s="181"/>
      <c r="F42" s="182"/>
    </row>
    <row r="43" spans="1:7" ht="25.2" customHeight="1" x14ac:dyDescent="0.5">
      <c r="A43" s="183" t="s">
        <v>194</v>
      </c>
      <c r="B43" s="183"/>
      <c r="C43" s="183"/>
      <c r="D43" s="183"/>
      <c r="E43" s="184"/>
      <c r="F43" s="185"/>
    </row>
    <row r="44" spans="1:7" ht="22.2" customHeight="1" x14ac:dyDescent="0.5">
      <c r="A44" s="183"/>
      <c r="B44" s="183"/>
      <c r="C44" s="183"/>
      <c r="D44" s="183"/>
      <c r="E44" s="184"/>
      <c r="F44" s="185"/>
    </row>
    <row r="45" spans="1:7" x14ac:dyDescent="0.5">
      <c r="A45" s="183"/>
      <c r="B45" s="183"/>
      <c r="C45" s="183"/>
      <c r="D45" s="183"/>
      <c r="E45" s="184"/>
      <c r="F45" s="185"/>
    </row>
    <row r="46" spans="1:7" x14ac:dyDescent="0.5">
      <c r="A46" s="186" t="s">
        <v>195</v>
      </c>
      <c r="B46" s="183"/>
      <c r="C46" s="186" t="s">
        <v>195</v>
      </c>
      <c r="D46" s="186"/>
      <c r="E46" s="186" t="s">
        <v>195</v>
      </c>
    </row>
    <row r="47" spans="1:7" x14ac:dyDescent="0.5">
      <c r="A47" s="186" t="s">
        <v>196</v>
      </c>
      <c r="B47" s="183"/>
      <c r="C47" s="186" t="s">
        <v>197</v>
      </c>
      <c r="D47" s="186"/>
      <c r="E47" s="186" t="s">
        <v>198</v>
      </c>
    </row>
    <row r="48" spans="1:7" x14ac:dyDescent="0.5">
      <c r="A48" s="186" t="s">
        <v>199</v>
      </c>
      <c r="B48" s="183"/>
      <c r="C48" s="186" t="s">
        <v>199</v>
      </c>
      <c r="D48" s="186"/>
      <c r="E48" s="186" t="s">
        <v>199</v>
      </c>
    </row>
    <row r="49" spans="1:6" x14ac:dyDescent="0.5">
      <c r="A49" s="186" t="s">
        <v>57</v>
      </c>
      <c r="B49" s="183"/>
      <c r="C49" s="186" t="s">
        <v>57</v>
      </c>
      <c r="D49" s="186"/>
      <c r="E49" s="186" t="s">
        <v>57</v>
      </c>
    </row>
    <row r="50" spans="1:6" ht="10.95" customHeight="1" x14ac:dyDescent="0.5">
      <c r="A50" s="186"/>
      <c r="B50" s="183"/>
      <c r="C50" s="186"/>
      <c r="D50" s="186"/>
      <c r="E50" s="186"/>
    </row>
    <row r="51" spans="1:6" ht="15" customHeight="1" x14ac:dyDescent="0.5">
      <c r="A51" s="186" t="s">
        <v>195</v>
      </c>
      <c r="B51" s="183"/>
      <c r="C51" s="186" t="s">
        <v>195</v>
      </c>
      <c r="D51" s="186"/>
      <c r="E51" s="186" t="s">
        <v>195</v>
      </c>
    </row>
    <row r="52" spans="1:6" x14ac:dyDescent="0.5">
      <c r="A52" s="186" t="s">
        <v>200</v>
      </c>
      <c r="B52" s="183"/>
      <c r="C52" s="186" t="s">
        <v>139</v>
      </c>
      <c r="D52" s="186"/>
      <c r="E52" s="186" t="s">
        <v>201</v>
      </c>
    </row>
    <row r="53" spans="1:6" x14ac:dyDescent="0.5">
      <c r="A53" s="186" t="s">
        <v>199</v>
      </c>
      <c r="B53" s="183"/>
      <c r="C53" s="186" t="s">
        <v>199</v>
      </c>
      <c r="D53" s="186"/>
      <c r="E53" s="184" t="s">
        <v>199</v>
      </c>
      <c r="F53" s="186"/>
    </row>
    <row r="54" spans="1:6" x14ac:dyDescent="0.5">
      <c r="A54" s="187" t="s">
        <v>57</v>
      </c>
      <c r="C54" s="113" t="s">
        <v>57</v>
      </c>
      <c r="E54" s="113" t="s">
        <v>57</v>
      </c>
    </row>
    <row r="56" spans="1:6" x14ac:dyDescent="0.5">
      <c r="A56" s="582" t="s">
        <v>805</v>
      </c>
      <c r="B56" s="583"/>
      <c r="C56" s="583"/>
      <c r="D56" s="583"/>
      <c r="E56" s="583"/>
      <c r="F56" s="584"/>
    </row>
    <row r="57" spans="1:6" x14ac:dyDescent="0.5">
      <c r="A57" s="585" t="s">
        <v>823</v>
      </c>
      <c r="B57" s="586"/>
      <c r="C57" s="586"/>
      <c r="D57" s="586"/>
      <c r="E57" s="586"/>
      <c r="F57" s="587"/>
    </row>
  </sheetData>
  <mergeCells count="18">
    <mergeCell ref="A12:F12"/>
    <mergeCell ref="A4:F4"/>
    <mergeCell ref="A7:F7"/>
    <mergeCell ref="H7:N7"/>
    <mergeCell ref="A9:A10"/>
    <mergeCell ref="B9:B10"/>
    <mergeCell ref="D9:D10"/>
    <mergeCell ref="F9:F10"/>
    <mergeCell ref="C9:C10"/>
    <mergeCell ref="A5:F5"/>
    <mergeCell ref="A6:F6"/>
    <mergeCell ref="E9:E10"/>
    <mergeCell ref="A1:F1"/>
    <mergeCell ref="H1:N1"/>
    <mergeCell ref="A2:F2"/>
    <mergeCell ref="H2:N2"/>
    <mergeCell ref="A3:F3"/>
    <mergeCell ref="H3:N3"/>
  </mergeCells>
  <pageMargins left="0.7" right="0.7" top="0.75" bottom="0.75" header="0.3" footer="0.3"/>
  <pageSetup paperSize="9" scale="65" orientation="portrait" r:id="rId1"/>
  <headerFooter>
    <oddFooter>&amp;C&amp;P</oddFooter>
  </headerFooter>
  <rowBreaks count="1" manualBreakCount="1">
    <brk id="19"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4"/>
  <sheetViews>
    <sheetView view="pageBreakPreview" topLeftCell="A44" zoomScaleNormal="100" zoomScaleSheetLayoutView="100" workbookViewId="0">
      <selection activeCell="A4" sqref="A4:W4"/>
    </sheetView>
  </sheetViews>
  <sheetFormatPr defaultColWidth="9.109375" defaultRowHeight="19.8" x14ac:dyDescent="0.5"/>
  <cols>
    <col min="1" max="1" width="51.33203125" style="113" customWidth="1"/>
    <col min="2" max="2" width="8.33203125" style="113" customWidth="1"/>
    <col min="3" max="3" width="14.33203125" style="113" customWidth="1"/>
    <col min="4" max="4" width="14.88671875" style="113" customWidth="1"/>
    <col min="5" max="5" width="12.88671875" style="113" customWidth="1"/>
    <col min="6" max="6" width="12.33203125" style="113" customWidth="1"/>
    <col min="7" max="7" width="10.109375" style="113" customWidth="1"/>
    <col min="8" max="8" width="16.109375" style="113" customWidth="1"/>
    <col min="9" max="9" width="14.5546875" style="113" bestFit="1" customWidth="1"/>
    <col min="10" max="16384" width="9.109375" style="113"/>
  </cols>
  <sheetData>
    <row r="1" spans="1:16" x14ac:dyDescent="0.5">
      <c r="A1" s="641" t="s">
        <v>3</v>
      </c>
      <c r="B1" s="641"/>
      <c r="C1" s="641"/>
      <c r="D1" s="641"/>
      <c r="E1" s="641"/>
      <c r="F1" s="641"/>
      <c r="G1" s="641"/>
      <c r="H1" s="641"/>
      <c r="J1" s="642"/>
      <c r="K1" s="642"/>
      <c r="L1" s="642"/>
      <c r="M1" s="642"/>
      <c r="N1" s="642"/>
      <c r="O1" s="642"/>
      <c r="P1" s="642"/>
    </row>
    <row r="2" spans="1:16" x14ac:dyDescent="0.5">
      <c r="A2" s="641" t="s">
        <v>21</v>
      </c>
      <c r="B2" s="641"/>
      <c r="C2" s="641"/>
      <c r="D2" s="641"/>
      <c r="E2" s="641"/>
      <c r="F2" s="641"/>
      <c r="G2" s="641"/>
      <c r="H2" s="641"/>
      <c r="J2" s="642"/>
      <c r="K2" s="642"/>
      <c r="L2" s="642"/>
      <c r="M2" s="642"/>
      <c r="N2" s="642"/>
      <c r="O2" s="642"/>
      <c r="P2" s="642"/>
    </row>
    <row r="3" spans="1:16" x14ac:dyDescent="0.5">
      <c r="A3" s="641" t="s">
        <v>22</v>
      </c>
      <c r="B3" s="641"/>
      <c r="C3" s="641"/>
      <c r="D3" s="641"/>
      <c r="E3" s="641"/>
      <c r="F3" s="641"/>
      <c r="G3" s="641"/>
      <c r="H3" s="641"/>
      <c r="J3" s="642"/>
      <c r="K3" s="642"/>
      <c r="L3" s="642"/>
      <c r="M3" s="642"/>
      <c r="N3" s="642"/>
      <c r="O3" s="642"/>
      <c r="P3" s="642"/>
    </row>
    <row r="4" spans="1:16" x14ac:dyDescent="0.5">
      <c r="A4" s="644" t="s">
        <v>652</v>
      </c>
      <c r="B4" s="644"/>
      <c r="C4" s="644"/>
      <c r="D4" s="644"/>
      <c r="E4" s="644"/>
      <c r="F4" s="644"/>
      <c r="G4" s="644"/>
      <c r="H4" s="644"/>
      <c r="J4" s="508"/>
      <c r="K4" s="508"/>
      <c r="L4" s="508"/>
      <c r="M4" s="508"/>
      <c r="N4" s="508"/>
      <c r="O4" s="508"/>
      <c r="P4" s="508"/>
    </row>
    <row r="5" spans="1:16" x14ac:dyDescent="0.5">
      <c r="A5" s="644" t="s">
        <v>152</v>
      </c>
      <c r="B5" s="644"/>
      <c r="C5" s="644"/>
      <c r="D5" s="644"/>
      <c r="E5" s="644"/>
      <c r="F5" s="644"/>
      <c r="G5" s="644"/>
      <c r="H5" s="644"/>
      <c r="J5" s="508"/>
      <c r="K5" s="508"/>
      <c r="L5" s="508"/>
      <c r="M5" s="508"/>
      <c r="N5" s="508"/>
      <c r="O5" s="508"/>
      <c r="P5" s="508"/>
    </row>
    <row r="6" spans="1:16" x14ac:dyDescent="0.5">
      <c r="A6" s="644" t="s">
        <v>636</v>
      </c>
      <c r="B6" s="644"/>
      <c r="C6" s="644"/>
      <c r="D6" s="644"/>
      <c r="E6" s="644"/>
      <c r="F6" s="644"/>
      <c r="G6" s="644"/>
      <c r="H6" s="644"/>
      <c r="J6" s="508"/>
      <c r="K6" s="508"/>
      <c r="L6" s="508"/>
      <c r="M6" s="508"/>
      <c r="N6" s="508"/>
      <c r="O6" s="508"/>
      <c r="P6" s="508"/>
    </row>
    <row r="7" spans="1:16" x14ac:dyDescent="0.5">
      <c r="A7" s="644" t="s">
        <v>151</v>
      </c>
      <c r="B7" s="644"/>
      <c r="C7" s="644"/>
      <c r="D7" s="644"/>
      <c r="E7" s="644"/>
      <c r="F7" s="644"/>
      <c r="G7" s="644"/>
      <c r="H7" s="644"/>
      <c r="J7" s="642"/>
      <c r="K7" s="642"/>
      <c r="L7" s="642"/>
      <c r="M7" s="642"/>
      <c r="N7" s="642"/>
      <c r="O7" s="642"/>
      <c r="P7" s="642"/>
    </row>
    <row r="8" spans="1:16" x14ac:dyDescent="0.5">
      <c r="A8" s="129" t="str">
        <f>'12031-1'!A8</f>
        <v>दातृ निकायको नामः</v>
      </c>
      <c r="B8" s="129"/>
      <c r="C8" s="129"/>
      <c r="D8" s="129"/>
      <c r="E8" s="129"/>
      <c r="F8" s="129"/>
      <c r="G8" s="129"/>
      <c r="H8" s="130" t="s">
        <v>168</v>
      </c>
    </row>
    <row r="9" spans="1:16" x14ac:dyDescent="0.5">
      <c r="A9" s="645" t="s">
        <v>0</v>
      </c>
      <c r="B9" s="645" t="s">
        <v>169</v>
      </c>
      <c r="C9" s="647" t="s">
        <v>170</v>
      </c>
      <c r="D9" s="649" t="s">
        <v>171</v>
      </c>
      <c r="E9" s="650"/>
      <c r="F9" s="650"/>
      <c r="G9" s="651"/>
      <c r="H9" s="647" t="s">
        <v>172</v>
      </c>
    </row>
    <row r="10" spans="1:16" ht="32.700000000000003" customHeight="1" x14ac:dyDescent="0.5">
      <c r="A10" s="646"/>
      <c r="B10" s="646"/>
      <c r="C10" s="648"/>
      <c r="D10" s="511" t="s">
        <v>173</v>
      </c>
      <c r="E10" s="511" t="s">
        <v>174</v>
      </c>
      <c r="F10" s="511" t="s">
        <v>175</v>
      </c>
      <c r="G10" s="511" t="s">
        <v>2</v>
      </c>
      <c r="H10" s="648"/>
    </row>
    <row r="11" spans="1:16" ht="32.700000000000003" customHeight="1" x14ac:dyDescent="0.5">
      <c r="A11" s="132">
        <v>1</v>
      </c>
      <c r="B11" s="132">
        <v>2</v>
      </c>
      <c r="C11" s="133">
        <v>3</v>
      </c>
      <c r="D11" s="132">
        <v>4</v>
      </c>
      <c r="E11" s="133">
        <v>5</v>
      </c>
      <c r="F11" s="132">
        <v>6</v>
      </c>
      <c r="G11" s="133" t="s">
        <v>176</v>
      </c>
      <c r="H11" s="132" t="s">
        <v>177</v>
      </c>
    </row>
    <row r="12" spans="1:16" ht="18" customHeight="1" x14ac:dyDescent="0.5">
      <c r="A12" s="643" t="s">
        <v>178</v>
      </c>
      <c r="B12" s="643"/>
      <c r="C12" s="643"/>
      <c r="D12" s="643"/>
      <c r="E12" s="643"/>
      <c r="F12" s="643"/>
      <c r="G12" s="643"/>
      <c r="H12" s="643"/>
    </row>
    <row r="13" spans="1:16" ht="16.5" customHeight="1" x14ac:dyDescent="0.5">
      <c r="A13" s="134" t="s">
        <v>633</v>
      </c>
      <c r="B13" s="135">
        <v>1</v>
      </c>
      <c r="C13" s="136"/>
      <c r="D13" s="136"/>
      <c r="E13" s="136"/>
      <c r="F13" s="136"/>
      <c r="G13" s="137"/>
      <c r="H13" s="137"/>
    </row>
    <row r="14" spans="1:16" ht="16.5" customHeight="1" x14ac:dyDescent="0.5">
      <c r="A14" s="138" t="s">
        <v>179</v>
      </c>
      <c r="B14" s="139"/>
      <c r="C14" s="136"/>
      <c r="D14" s="136"/>
      <c r="E14" s="136"/>
      <c r="F14" s="136"/>
      <c r="G14" s="137"/>
      <c r="H14" s="137"/>
    </row>
    <row r="15" spans="1:16" s="145" customFormat="1" ht="16.5" customHeight="1" x14ac:dyDescent="0.5">
      <c r="A15" s="138" t="s">
        <v>180</v>
      </c>
      <c r="B15" s="140"/>
      <c r="C15" s="141"/>
      <c r="D15" s="141"/>
      <c r="E15" s="141"/>
      <c r="F15" s="141"/>
      <c r="G15" s="142"/>
      <c r="H15" s="143"/>
      <c r="I15" s="144"/>
    </row>
    <row r="16" spans="1:16" s="145" customFormat="1" ht="16.5" customHeight="1" x14ac:dyDescent="0.3">
      <c r="A16" s="146" t="s">
        <v>634</v>
      </c>
      <c r="B16" s="147">
        <v>2</v>
      </c>
      <c r="C16" s="141"/>
      <c r="D16" s="141"/>
      <c r="E16" s="141"/>
      <c r="F16" s="141"/>
      <c r="G16" s="142"/>
      <c r="H16" s="143"/>
      <c r="I16" s="144"/>
    </row>
    <row r="17" spans="1:10" s="145" customFormat="1" ht="16.5" customHeight="1" x14ac:dyDescent="0.3">
      <c r="A17" s="148" t="s">
        <v>64</v>
      </c>
      <c r="B17" s="147"/>
      <c r="C17" s="141"/>
      <c r="D17" s="141"/>
      <c r="E17" s="141"/>
      <c r="F17" s="141"/>
      <c r="G17" s="142"/>
      <c r="H17" s="143"/>
      <c r="I17" s="144"/>
    </row>
    <row r="18" spans="1:10" s="145" customFormat="1" ht="16.2" customHeight="1" x14ac:dyDescent="0.3">
      <c r="A18" s="148" t="s">
        <v>63</v>
      </c>
      <c r="B18" s="140"/>
      <c r="C18" s="141"/>
      <c r="D18" s="141"/>
      <c r="E18" s="141"/>
      <c r="F18" s="141"/>
      <c r="G18" s="142"/>
      <c r="H18" s="143"/>
      <c r="I18" s="144"/>
    </row>
    <row r="19" spans="1:10" s="145" customFormat="1" ht="16.2" customHeight="1" x14ac:dyDescent="0.45">
      <c r="A19" s="149" t="s">
        <v>643</v>
      </c>
      <c r="B19" s="140"/>
      <c r="C19" s="141"/>
      <c r="D19" s="141"/>
      <c r="E19" s="141"/>
      <c r="F19" s="141"/>
      <c r="G19" s="142"/>
      <c r="H19" s="143"/>
      <c r="I19" s="144"/>
    </row>
    <row r="20" spans="1:10" s="145" customFormat="1" ht="16.5" customHeight="1" x14ac:dyDescent="0.3">
      <c r="A20" s="146" t="s">
        <v>635</v>
      </c>
      <c r="B20" s="147">
        <v>2</v>
      </c>
      <c r="C20" s="141"/>
      <c r="D20" s="141"/>
      <c r="E20" s="141"/>
      <c r="F20" s="141"/>
      <c r="G20" s="142"/>
      <c r="H20" s="143"/>
      <c r="I20" s="144"/>
    </row>
    <row r="21" spans="1:10" s="145" customFormat="1" ht="16.5" customHeight="1" x14ac:dyDescent="0.3">
      <c r="A21" s="148" t="s">
        <v>637</v>
      </c>
      <c r="B21" s="140"/>
      <c r="C21" s="141"/>
      <c r="D21" s="141"/>
      <c r="E21" s="141"/>
      <c r="F21" s="141"/>
      <c r="G21" s="142"/>
      <c r="H21" s="143"/>
      <c r="I21" s="144"/>
    </row>
    <row r="22" spans="1:10" s="145" customFormat="1" ht="16.5" customHeight="1" x14ac:dyDescent="0.3">
      <c r="A22" s="148" t="s">
        <v>183</v>
      </c>
      <c r="B22" s="140"/>
      <c r="C22" s="141"/>
      <c r="D22" s="141"/>
      <c r="E22" s="141"/>
      <c r="F22" s="141"/>
      <c r="G22" s="142"/>
      <c r="H22" s="143"/>
      <c r="I22" s="144"/>
    </row>
    <row r="23" spans="1:10" s="145" customFormat="1" ht="16.5" customHeight="1" x14ac:dyDescent="0.3">
      <c r="A23" s="146" t="s">
        <v>167</v>
      </c>
      <c r="B23" s="147"/>
      <c r="C23" s="141"/>
      <c r="D23" s="141"/>
      <c r="E23" s="141"/>
      <c r="F23" s="141"/>
      <c r="G23" s="142"/>
      <c r="H23" s="143"/>
      <c r="I23" s="144"/>
    </row>
    <row r="24" spans="1:10" s="145" customFormat="1" ht="16.5" customHeight="1" x14ac:dyDescent="0.3">
      <c r="A24" s="148" t="s">
        <v>182</v>
      </c>
      <c r="B24" s="140"/>
      <c r="C24" s="141"/>
      <c r="D24" s="141"/>
      <c r="E24" s="141"/>
      <c r="F24" s="141"/>
      <c r="G24" s="142"/>
      <c r="H24" s="143"/>
      <c r="I24" s="144"/>
    </row>
    <row r="25" spans="1:10" s="155" customFormat="1" x14ac:dyDescent="0.5">
      <c r="A25" s="149" t="s">
        <v>644</v>
      </c>
      <c r="B25" s="150"/>
      <c r="C25" s="151"/>
      <c r="D25" s="151"/>
      <c r="E25" s="151"/>
      <c r="F25" s="151"/>
      <c r="G25" s="152"/>
      <c r="H25" s="152"/>
      <c r="I25" s="153"/>
      <c r="J25" s="154"/>
    </row>
    <row r="26" spans="1:10" s="155" customFormat="1" ht="18.75" customHeight="1" x14ac:dyDescent="0.45">
      <c r="A26" s="156" t="s">
        <v>184</v>
      </c>
      <c r="B26" s="157">
        <v>3</v>
      </c>
      <c r="C26" s="158"/>
      <c r="D26" s="158"/>
      <c r="E26" s="158"/>
      <c r="F26" s="158"/>
      <c r="G26" s="158"/>
      <c r="H26" s="159"/>
    </row>
    <row r="27" spans="1:10" ht="19.5" customHeight="1" x14ac:dyDescent="0.5">
      <c r="A27" s="160" t="s">
        <v>638</v>
      </c>
      <c r="B27" s="161"/>
      <c r="C27" s="162"/>
      <c r="D27" s="162"/>
      <c r="E27" s="162"/>
      <c r="F27" s="162"/>
      <c r="G27" s="163"/>
      <c r="H27" s="163"/>
    </row>
    <row r="28" spans="1:10" ht="15" customHeight="1" x14ac:dyDescent="0.5">
      <c r="A28" s="148" t="s">
        <v>639</v>
      </c>
      <c r="B28" s="166"/>
      <c r="C28" s="164"/>
      <c r="D28" s="164"/>
      <c r="E28" s="164"/>
      <c r="F28" s="164"/>
      <c r="G28" s="165"/>
      <c r="H28" s="165"/>
    </row>
    <row r="29" spans="1:10" ht="15" customHeight="1" x14ac:dyDescent="0.5">
      <c r="A29" s="148" t="s">
        <v>640</v>
      </c>
      <c r="B29" s="166"/>
      <c r="C29" s="164"/>
      <c r="D29" s="164"/>
      <c r="E29" s="164"/>
      <c r="F29" s="164"/>
      <c r="G29" s="165"/>
      <c r="H29" s="165"/>
    </row>
    <row r="30" spans="1:10" ht="15" customHeight="1" x14ac:dyDescent="0.5">
      <c r="A30" s="148" t="s">
        <v>641</v>
      </c>
      <c r="B30" s="166"/>
      <c r="C30" s="164"/>
      <c r="D30" s="164"/>
      <c r="E30" s="164"/>
      <c r="F30" s="164"/>
      <c r="G30" s="165"/>
      <c r="H30" s="165"/>
    </row>
    <row r="31" spans="1:10" ht="15" customHeight="1" x14ac:dyDescent="0.5">
      <c r="A31" s="148" t="s">
        <v>642</v>
      </c>
      <c r="B31" s="166"/>
      <c r="C31" s="164"/>
      <c r="D31" s="164"/>
      <c r="E31" s="164"/>
      <c r="F31" s="164"/>
      <c r="G31" s="165"/>
      <c r="H31" s="165"/>
    </row>
    <row r="32" spans="1:10" x14ac:dyDescent="0.5">
      <c r="A32" s="167" t="s">
        <v>185</v>
      </c>
      <c r="B32" s="166"/>
      <c r="C32" s="164"/>
      <c r="D32" s="164"/>
      <c r="E32" s="164"/>
      <c r="F32" s="164"/>
      <c r="G32" s="165"/>
      <c r="H32" s="165"/>
    </row>
    <row r="33" spans="1:9" ht="17.25" customHeight="1" x14ac:dyDescent="0.5">
      <c r="A33" s="168" t="s">
        <v>186</v>
      </c>
      <c r="B33" s="169"/>
      <c r="C33" s="170"/>
      <c r="D33" s="170"/>
      <c r="E33" s="170"/>
      <c r="F33" s="170"/>
      <c r="G33" s="171"/>
      <c r="H33" s="171"/>
      <c r="I33" s="153"/>
    </row>
    <row r="34" spans="1:9" ht="17.25" customHeight="1" thickBot="1" x14ac:dyDescent="0.55000000000000004">
      <c r="A34" s="612" t="s">
        <v>187</v>
      </c>
      <c r="B34" s="613"/>
      <c r="C34" s="614"/>
      <c r="D34" s="614"/>
      <c r="E34" s="614"/>
      <c r="F34" s="172"/>
      <c r="G34" s="173"/>
      <c r="H34" s="173"/>
      <c r="I34" s="153"/>
    </row>
    <row r="35" spans="1:9" s="178" customFormat="1" ht="18" customHeight="1" thickTop="1" x14ac:dyDescent="0.3">
      <c r="A35" s="174" t="s">
        <v>188</v>
      </c>
      <c r="B35" s="175"/>
      <c r="C35" s="176"/>
      <c r="D35" s="514"/>
      <c r="E35" s="514"/>
      <c r="F35" s="176"/>
      <c r="G35" s="176"/>
      <c r="H35" s="176"/>
      <c r="I35" s="177"/>
    </row>
    <row r="36" spans="1:9" ht="16.5" customHeight="1" x14ac:dyDescent="0.5">
      <c r="A36" s="138" t="s">
        <v>649</v>
      </c>
      <c r="B36" s="139"/>
      <c r="C36" s="170"/>
      <c r="D36" s="142"/>
      <c r="E36" s="142"/>
      <c r="F36" s="170"/>
      <c r="G36" s="179"/>
      <c r="H36" s="165"/>
    </row>
    <row r="37" spans="1:9" ht="16.5" customHeight="1" x14ac:dyDescent="0.5">
      <c r="A37" s="138" t="s">
        <v>189</v>
      </c>
      <c r="B37" s="169"/>
      <c r="C37" s="164"/>
      <c r="D37" s="141"/>
      <c r="E37" s="141"/>
      <c r="F37" s="164"/>
      <c r="G37" s="179"/>
      <c r="H37" s="165"/>
    </row>
    <row r="38" spans="1:9" ht="16.5" customHeight="1" x14ac:dyDescent="0.5">
      <c r="A38" s="138" t="s">
        <v>190</v>
      </c>
      <c r="B38" s="169"/>
      <c r="C38" s="164"/>
      <c r="D38" s="141"/>
      <c r="E38" s="141"/>
      <c r="F38" s="164"/>
      <c r="G38" s="179"/>
      <c r="H38" s="165"/>
    </row>
    <row r="39" spans="1:9" ht="16.5" customHeight="1" x14ac:dyDescent="0.5">
      <c r="A39" s="138" t="s">
        <v>191</v>
      </c>
      <c r="B39" s="169"/>
      <c r="C39" s="164"/>
      <c r="D39" s="141"/>
      <c r="E39" s="141"/>
      <c r="F39" s="164"/>
      <c r="G39" s="179"/>
      <c r="H39" s="165"/>
    </row>
    <row r="40" spans="1:9" ht="16.5" customHeight="1" x14ac:dyDescent="0.5">
      <c r="A40" s="138" t="s">
        <v>192</v>
      </c>
      <c r="B40" s="169"/>
      <c r="C40" s="164"/>
      <c r="D40" s="141"/>
      <c r="E40" s="141"/>
      <c r="F40" s="164"/>
      <c r="G40" s="179"/>
      <c r="H40" s="165"/>
    </row>
    <row r="41" spans="1:9" ht="16.5" customHeight="1" x14ac:dyDescent="0.5">
      <c r="A41" s="138" t="s">
        <v>193</v>
      </c>
      <c r="B41" s="169"/>
      <c r="C41" s="164"/>
      <c r="D41" s="141"/>
      <c r="E41" s="141"/>
      <c r="F41" s="164"/>
      <c r="G41" s="179"/>
      <c r="H41" s="165"/>
    </row>
    <row r="42" spans="1:9" x14ac:dyDescent="0.5">
      <c r="A42" s="167" t="s">
        <v>2</v>
      </c>
      <c r="B42" s="180"/>
      <c r="C42" s="181"/>
      <c r="D42" s="515"/>
      <c r="E42" s="515"/>
      <c r="F42" s="181"/>
      <c r="G42" s="181"/>
      <c r="H42" s="182"/>
    </row>
    <row r="43" spans="1:9" ht="25.2" customHeight="1" x14ac:dyDescent="0.5">
      <c r="A43" s="183" t="s">
        <v>194</v>
      </c>
      <c r="B43" s="183"/>
      <c r="C43" s="183"/>
      <c r="D43" s="183"/>
      <c r="E43" s="183"/>
      <c r="F43" s="183"/>
      <c r="G43" s="184"/>
      <c r="H43" s="185"/>
    </row>
    <row r="44" spans="1:9" ht="22.2" customHeight="1" x14ac:dyDescent="0.5">
      <c r="A44" s="183"/>
      <c r="B44" s="183"/>
      <c r="C44" s="183"/>
      <c r="D44" s="183"/>
      <c r="E44" s="183"/>
      <c r="F44" s="183"/>
      <c r="G44" s="184"/>
      <c r="H44" s="185"/>
    </row>
    <row r="45" spans="1:9" x14ac:dyDescent="0.5">
      <c r="A45" s="183"/>
      <c r="B45" s="183"/>
      <c r="C45" s="183"/>
      <c r="D45" s="183"/>
      <c r="E45" s="183"/>
      <c r="F45" s="183"/>
      <c r="G45" s="184"/>
      <c r="H45" s="185"/>
    </row>
    <row r="46" spans="1:9" x14ac:dyDescent="0.5">
      <c r="A46" s="186" t="s">
        <v>195</v>
      </c>
      <c r="B46" s="183"/>
      <c r="C46" s="186" t="s">
        <v>195</v>
      </c>
      <c r="D46" s="186"/>
      <c r="E46" s="186"/>
      <c r="F46" s="186"/>
      <c r="G46" s="186" t="s">
        <v>195</v>
      </c>
    </row>
    <row r="47" spans="1:9" x14ac:dyDescent="0.5">
      <c r="A47" s="186" t="s">
        <v>196</v>
      </c>
      <c r="B47" s="183"/>
      <c r="C47" s="186" t="s">
        <v>197</v>
      </c>
      <c r="D47" s="186"/>
      <c r="E47" s="186"/>
      <c r="F47" s="186"/>
      <c r="G47" s="186" t="s">
        <v>198</v>
      </c>
    </row>
    <row r="48" spans="1:9" x14ac:dyDescent="0.5">
      <c r="A48" s="186" t="s">
        <v>199</v>
      </c>
      <c r="B48" s="183"/>
      <c r="C48" s="186" t="s">
        <v>199</v>
      </c>
      <c r="D48" s="186"/>
      <c r="E48" s="186"/>
      <c r="F48" s="186"/>
      <c r="G48" s="186" t="s">
        <v>199</v>
      </c>
    </row>
    <row r="49" spans="1:8" x14ac:dyDescent="0.5">
      <c r="A49" s="186" t="s">
        <v>57</v>
      </c>
      <c r="B49" s="183"/>
      <c r="C49" s="186" t="s">
        <v>57</v>
      </c>
      <c r="D49" s="186"/>
      <c r="E49" s="186"/>
      <c r="F49" s="186"/>
      <c r="G49" s="186" t="s">
        <v>57</v>
      </c>
    </row>
    <row r="50" spans="1:8" ht="10.95" customHeight="1" x14ac:dyDescent="0.5">
      <c r="A50" s="186"/>
      <c r="B50" s="183"/>
      <c r="C50" s="186"/>
      <c r="D50" s="186"/>
      <c r="E50" s="186"/>
      <c r="F50" s="186"/>
      <c r="G50" s="186"/>
    </row>
    <row r="51" spans="1:8" ht="15" customHeight="1" x14ac:dyDescent="0.5">
      <c r="A51" s="186" t="s">
        <v>195</v>
      </c>
      <c r="B51" s="183"/>
      <c r="C51" s="186" t="s">
        <v>195</v>
      </c>
      <c r="D51" s="186"/>
      <c r="E51" s="186"/>
      <c r="F51" s="186"/>
      <c r="G51" s="186" t="s">
        <v>195</v>
      </c>
    </row>
    <row r="52" spans="1:8" x14ac:dyDescent="0.5">
      <c r="A52" s="186" t="s">
        <v>200</v>
      </c>
      <c r="B52" s="183"/>
      <c r="C52" s="186" t="s">
        <v>139</v>
      </c>
      <c r="D52" s="186"/>
      <c r="E52" s="186"/>
      <c r="F52" s="186"/>
      <c r="G52" s="186" t="s">
        <v>201</v>
      </c>
    </row>
    <row r="53" spans="1:8" x14ac:dyDescent="0.5">
      <c r="A53" s="186" t="s">
        <v>199</v>
      </c>
      <c r="B53" s="183"/>
      <c r="C53" s="186" t="s">
        <v>199</v>
      </c>
      <c r="D53" s="186"/>
      <c r="E53" s="186"/>
      <c r="F53" s="186"/>
      <c r="G53" s="184" t="s">
        <v>199</v>
      </c>
      <c r="H53" s="186"/>
    </row>
    <row r="54" spans="1:8" x14ac:dyDescent="0.5">
      <c r="A54" s="187" t="s">
        <v>57</v>
      </c>
      <c r="C54" s="113" t="s">
        <v>57</v>
      </c>
      <c r="G54" s="113" t="s">
        <v>57</v>
      </c>
    </row>
  </sheetData>
  <mergeCells count="17">
    <mergeCell ref="A1:H1"/>
    <mergeCell ref="J1:P1"/>
    <mergeCell ref="A2:H2"/>
    <mergeCell ref="J2:P2"/>
    <mergeCell ref="A3:H3"/>
    <mergeCell ref="J3:P3"/>
    <mergeCell ref="J7:P7"/>
    <mergeCell ref="A9:A10"/>
    <mergeCell ref="B9:B10"/>
    <mergeCell ref="C9:C10"/>
    <mergeCell ref="D9:G9"/>
    <mergeCell ref="H9:H10"/>
    <mergeCell ref="A12:H12"/>
    <mergeCell ref="A4:H4"/>
    <mergeCell ref="A5:H5"/>
    <mergeCell ref="A6:H6"/>
    <mergeCell ref="A7:H7"/>
  </mergeCells>
  <pageMargins left="0.7" right="0.7" top="0.75" bottom="0.75" header="0.3" footer="0.3"/>
  <pageSetup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7"/>
  <sheetViews>
    <sheetView view="pageBreakPreview" zoomScale="130" zoomScaleNormal="100" zoomScaleSheetLayoutView="130" workbookViewId="0">
      <selection activeCell="A4" sqref="A4:W4"/>
    </sheetView>
  </sheetViews>
  <sheetFormatPr defaultColWidth="9.109375" defaultRowHeight="19.8" x14ac:dyDescent="0.5"/>
  <cols>
    <col min="1" max="1" width="54.5546875" style="113" customWidth="1"/>
    <col min="2" max="2" width="11.5546875" style="113" customWidth="1"/>
    <col min="3" max="3" width="9" style="113" customWidth="1"/>
    <col min="4" max="4" width="9.109375" style="113" customWidth="1"/>
    <col min="5" max="5" width="8.6640625" style="113" customWidth="1"/>
    <col min="6" max="6" width="9.6640625" style="113" customWidth="1"/>
    <col min="7" max="7" width="13.109375" style="113" customWidth="1"/>
    <col min="8" max="8" width="12.88671875" style="113" bestFit="1" customWidth="1"/>
    <col min="9" max="9" width="12" style="113" bestFit="1" customWidth="1"/>
    <col min="10" max="11" width="12.88671875" style="113" bestFit="1" customWidth="1"/>
    <col min="12" max="13" width="9.5546875" style="113" bestFit="1" customWidth="1"/>
    <col min="14" max="14" width="10.33203125" style="113" bestFit="1" customWidth="1"/>
    <col min="15" max="16384" width="9.109375" style="113"/>
  </cols>
  <sheetData>
    <row r="1" spans="1:8" ht="15.75" customHeight="1" x14ac:dyDescent="0.5">
      <c r="A1" s="641" t="s">
        <v>3</v>
      </c>
      <c r="B1" s="641"/>
      <c r="C1" s="641"/>
      <c r="D1" s="641"/>
      <c r="E1" s="641"/>
      <c r="F1" s="641"/>
      <c r="G1" s="641"/>
    </row>
    <row r="2" spans="1:8" ht="15.75" customHeight="1" x14ac:dyDescent="0.5">
      <c r="A2" s="641" t="s">
        <v>21</v>
      </c>
      <c r="B2" s="641"/>
      <c r="C2" s="641"/>
      <c r="D2" s="641"/>
      <c r="E2" s="641"/>
      <c r="F2" s="641"/>
      <c r="G2" s="641"/>
    </row>
    <row r="3" spans="1:8" ht="15.75" customHeight="1" x14ac:dyDescent="0.5">
      <c r="A3" s="641" t="s">
        <v>22</v>
      </c>
      <c r="B3" s="641"/>
      <c r="C3" s="641"/>
      <c r="D3" s="641"/>
      <c r="E3" s="641"/>
      <c r="F3" s="641"/>
      <c r="G3" s="641"/>
    </row>
    <row r="4" spans="1:8" ht="15.75" customHeight="1" x14ac:dyDescent="0.5">
      <c r="A4" s="644" t="s">
        <v>665</v>
      </c>
      <c r="B4" s="644"/>
      <c r="C4" s="644"/>
      <c r="D4" s="644"/>
      <c r="E4" s="644"/>
      <c r="F4" s="644"/>
      <c r="G4" s="644"/>
    </row>
    <row r="5" spans="1:8" ht="15.75" customHeight="1" x14ac:dyDescent="0.5">
      <c r="A5" s="644" t="s">
        <v>151</v>
      </c>
      <c r="B5" s="644"/>
      <c r="C5" s="644"/>
      <c r="D5" s="644"/>
      <c r="E5" s="644"/>
      <c r="F5" s="644"/>
      <c r="G5" s="644"/>
    </row>
    <row r="6" spans="1:8" ht="15.75" customHeight="1" x14ac:dyDescent="0.5">
      <c r="A6" s="581" t="s">
        <v>801</v>
      </c>
      <c r="B6" s="550"/>
      <c r="C6" s="550"/>
      <c r="D6" s="550"/>
      <c r="E6" s="550"/>
      <c r="F6" s="550"/>
      <c r="G6" s="550"/>
    </row>
    <row r="7" spans="1:8" ht="15.75" customHeight="1" x14ac:dyDescent="0.5">
      <c r="A7" s="581" t="s">
        <v>802</v>
      </c>
      <c r="B7" s="550"/>
      <c r="C7" s="550"/>
      <c r="D7" s="550"/>
      <c r="E7" s="550"/>
      <c r="F7" s="550"/>
      <c r="G7" s="550"/>
    </row>
    <row r="8" spans="1:8" ht="15.75" customHeight="1" x14ac:dyDescent="0.5">
      <c r="A8" s="145"/>
      <c r="B8" s="145"/>
      <c r="C8" s="145"/>
      <c r="D8" s="145"/>
      <c r="G8" s="188" t="s">
        <v>202</v>
      </c>
    </row>
    <row r="9" spans="1:8" ht="15.75" customHeight="1" x14ac:dyDescent="0.5">
      <c r="A9" s="652" t="s">
        <v>667</v>
      </c>
      <c r="B9" s="647" t="s">
        <v>203</v>
      </c>
      <c r="C9" s="649" t="s">
        <v>171</v>
      </c>
      <c r="D9" s="650"/>
      <c r="E9" s="650"/>
      <c r="F9" s="651"/>
      <c r="G9" s="647" t="s">
        <v>204</v>
      </c>
    </row>
    <row r="10" spans="1:8" ht="39" thickBot="1" x14ac:dyDescent="0.55000000000000004">
      <c r="A10" s="653"/>
      <c r="B10" s="648"/>
      <c r="C10" s="131" t="s">
        <v>173</v>
      </c>
      <c r="D10" s="131" t="s">
        <v>174</v>
      </c>
      <c r="E10" s="131" t="s">
        <v>175</v>
      </c>
      <c r="F10" s="131" t="s">
        <v>2</v>
      </c>
      <c r="G10" s="648"/>
    </row>
    <row r="11" spans="1:8" ht="21" thickTop="1" thickBot="1" x14ac:dyDescent="0.55000000000000004">
      <c r="A11" s="189">
        <v>1</v>
      </c>
      <c r="B11" s="189">
        <v>2</v>
      </c>
      <c r="C11" s="190">
        <v>3</v>
      </c>
      <c r="D11" s="190">
        <v>4</v>
      </c>
      <c r="E11" s="190">
        <v>5</v>
      </c>
      <c r="F11" s="190" t="s">
        <v>205</v>
      </c>
      <c r="G11" s="190" t="s">
        <v>206</v>
      </c>
    </row>
    <row r="12" spans="1:8" ht="20.399999999999999" thickTop="1" x14ac:dyDescent="0.5">
      <c r="A12" s="191" t="s">
        <v>207</v>
      </c>
      <c r="B12" s="192"/>
      <c r="C12" s="193"/>
      <c r="D12" s="193"/>
      <c r="E12" s="193"/>
      <c r="F12" s="193"/>
      <c r="G12" s="193"/>
    </row>
    <row r="13" spans="1:8" x14ac:dyDescent="0.5">
      <c r="A13" s="194" t="s">
        <v>654</v>
      </c>
      <c r="B13" s="195"/>
      <c r="C13" s="196"/>
      <c r="D13" s="196"/>
      <c r="E13" s="196"/>
      <c r="F13" s="196"/>
      <c r="G13" s="196"/>
    </row>
    <row r="14" spans="1:8" x14ac:dyDescent="0.5">
      <c r="A14" s="194" t="s">
        <v>660</v>
      </c>
      <c r="B14" s="195"/>
      <c r="C14" s="196"/>
      <c r="D14" s="196"/>
      <c r="E14" s="196"/>
      <c r="F14" s="196"/>
      <c r="G14" s="196"/>
    </row>
    <row r="15" spans="1:8" x14ac:dyDescent="0.5">
      <c r="A15" s="197" t="s">
        <v>208</v>
      </c>
      <c r="B15" s="198">
        <f>SUM(B12:B14)</f>
        <v>0</v>
      </c>
      <c r="C15" s="181">
        <f>SUM(C12:C14)</f>
        <v>0</v>
      </c>
      <c r="D15" s="181">
        <f>SUM(D12:D14)</f>
        <v>0</v>
      </c>
      <c r="E15" s="181"/>
      <c r="F15" s="181"/>
      <c r="G15" s="181"/>
    </row>
    <row r="16" spans="1:8" x14ac:dyDescent="0.5">
      <c r="A16" s="199" t="s">
        <v>209</v>
      </c>
      <c r="B16" s="200"/>
      <c r="C16" s="201"/>
      <c r="D16" s="201"/>
      <c r="E16" s="201"/>
      <c r="F16" s="201"/>
      <c r="G16" s="201"/>
      <c r="H16" s="202"/>
    </row>
    <row r="17" spans="1:8" x14ac:dyDescent="0.5">
      <c r="A17" s="194" t="s">
        <v>655</v>
      </c>
      <c r="B17" s="203">
        <v>0</v>
      </c>
      <c r="C17" s="203">
        <v>0</v>
      </c>
      <c r="D17" s="203">
        <v>0</v>
      </c>
      <c r="E17" s="204"/>
      <c r="F17" s="204"/>
      <c r="G17" s="204"/>
    </row>
    <row r="18" spans="1:8" ht="39.6" x14ac:dyDescent="0.5">
      <c r="A18" s="517" t="s">
        <v>900</v>
      </c>
      <c r="B18" s="203">
        <v>0</v>
      </c>
      <c r="C18" s="203">
        <v>0</v>
      </c>
      <c r="D18" s="203">
        <v>0</v>
      </c>
      <c r="E18" s="201"/>
      <c r="F18" s="201"/>
      <c r="G18" s="201"/>
    </row>
    <row r="19" spans="1:8" ht="39.6" x14ac:dyDescent="0.5">
      <c r="A19" s="517" t="s">
        <v>901</v>
      </c>
      <c r="B19" s="203">
        <v>0</v>
      </c>
      <c r="C19" s="203">
        <v>0</v>
      </c>
      <c r="D19" s="203">
        <v>0</v>
      </c>
      <c r="E19" s="205"/>
      <c r="F19" s="205"/>
      <c r="G19" s="205"/>
    </row>
    <row r="20" spans="1:8" x14ac:dyDescent="0.5">
      <c r="A20" s="517"/>
      <c r="B20" s="203"/>
      <c r="C20" s="203"/>
      <c r="D20" s="203"/>
      <c r="E20" s="205"/>
      <c r="F20" s="205"/>
      <c r="G20" s="205"/>
    </row>
    <row r="21" spans="1:8" x14ac:dyDescent="0.5">
      <c r="A21" s="520" t="s">
        <v>661</v>
      </c>
      <c r="B21" s="203">
        <v>0</v>
      </c>
      <c r="C21" s="203">
        <v>0</v>
      </c>
      <c r="D21" s="203">
        <v>0</v>
      </c>
      <c r="E21" s="205"/>
      <c r="F21" s="205"/>
      <c r="G21" s="205"/>
    </row>
    <row r="22" spans="1:8" ht="39.6" x14ac:dyDescent="0.5">
      <c r="A22" s="609" t="s">
        <v>902</v>
      </c>
      <c r="B22" s="203"/>
      <c r="C22" s="203"/>
      <c r="D22" s="203"/>
      <c r="E22" s="205"/>
      <c r="F22" s="205"/>
      <c r="G22" s="205"/>
    </row>
    <row r="23" spans="1:8" x14ac:dyDescent="0.5">
      <c r="A23" s="518" t="s">
        <v>851</v>
      </c>
      <c r="B23" s="203"/>
      <c r="C23" s="203"/>
      <c r="D23" s="203"/>
      <c r="E23" s="205"/>
      <c r="F23" s="205"/>
      <c r="G23" s="205"/>
    </row>
    <row r="24" spans="1:8" x14ac:dyDescent="0.5">
      <c r="A24" s="518" t="s">
        <v>852</v>
      </c>
      <c r="B24" s="203"/>
      <c r="C24" s="203"/>
      <c r="D24" s="203"/>
      <c r="E24" s="205"/>
      <c r="F24" s="205"/>
      <c r="G24" s="205"/>
    </row>
    <row r="25" spans="1:8" x14ac:dyDescent="0.5">
      <c r="A25" s="194"/>
      <c r="B25" s="203">
        <v>0</v>
      </c>
      <c r="C25" s="203">
        <v>0</v>
      </c>
      <c r="D25" s="203">
        <v>0</v>
      </c>
      <c r="E25" s="206"/>
      <c r="F25" s="206"/>
      <c r="G25" s="206"/>
      <c r="H25" s="207"/>
    </row>
    <row r="26" spans="1:8" x14ac:dyDescent="0.5">
      <c r="A26" s="520" t="s">
        <v>662</v>
      </c>
      <c r="B26" s="203"/>
      <c r="C26" s="203"/>
      <c r="D26" s="203"/>
      <c r="E26" s="206"/>
      <c r="F26" s="206"/>
      <c r="G26" s="206"/>
      <c r="H26" s="207"/>
    </row>
    <row r="27" spans="1:8" s="209" customFormat="1" ht="19.2" x14ac:dyDescent="0.45">
      <c r="A27" s="197" t="s">
        <v>663</v>
      </c>
      <c r="B27" s="208">
        <f>SUM(B19:B25)</f>
        <v>0</v>
      </c>
      <c r="C27" s="208">
        <f>SUM(C16:C25)</f>
        <v>0</v>
      </c>
      <c r="D27" s="208">
        <f>SUM(D16:D25)</f>
        <v>0</v>
      </c>
      <c r="E27" s="181"/>
      <c r="F27" s="181"/>
      <c r="G27" s="181"/>
    </row>
    <row r="28" spans="1:8" ht="20.399999999999999" thickBot="1" x14ac:dyDescent="0.55000000000000004">
      <c r="A28" s="210" t="s">
        <v>666</v>
      </c>
      <c r="B28" s="211">
        <f>B15-B27</f>
        <v>0</v>
      </c>
      <c r="C28" s="211">
        <f>C15-C27</f>
        <v>0</v>
      </c>
      <c r="D28" s="211">
        <f>D15-D27</f>
        <v>0</v>
      </c>
      <c r="E28" s="212"/>
      <c r="F28" s="212"/>
      <c r="G28" s="212"/>
    </row>
    <row r="29" spans="1:8" ht="20.399999999999999" thickTop="1" x14ac:dyDescent="0.5">
      <c r="A29" s="213"/>
      <c r="B29" s="214"/>
      <c r="C29" s="214"/>
      <c r="D29" s="214"/>
      <c r="E29" s="215"/>
      <c r="F29" s="215"/>
      <c r="G29" s="215"/>
    </row>
    <row r="30" spans="1:8" ht="39" x14ac:dyDescent="0.5">
      <c r="A30" s="216" t="s">
        <v>664</v>
      </c>
      <c r="B30" s="217"/>
      <c r="C30" s="217"/>
      <c r="D30" s="217"/>
      <c r="E30" s="217"/>
      <c r="F30" s="217"/>
      <c r="G30" s="217"/>
    </row>
    <row r="31" spans="1:8" x14ac:dyDescent="0.5">
      <c r="A31" s="218" t="s">
        <v>668</v>
      </c>
      <c r="B31" s="203">
        <v>0</v>
      </c>
      <c r="C31" s="203">
        <v>0</v>
      </c>
      <c r="D31" s="203">
        <v>0</v>
      </c>
      <c r="E31" s="219"/>
      <c r="F31" s="219"/>
      <c r="G31" s="219"/>
    </row>
    <row r="32" spans="1:8" ht="39.6" x14ac:dyDescent="0.5">
      <c r="A32" s="218" t="s">
        <v>669</v>
      </c>
      <c r="B32" s="203"/>
      <c r="C32" s="203"/>
      <c r="D32" s="203"/>
      <c r="E32" s="219"/>
      <c r="F32" s="219"/>
      <c r="G32" s="219"/>
    </row>
    <row r="33" spans="1:8" x14ac:dyDescent="0.5">
      <c r="A33" s="218" t="s">
        <v>899</v>
      </c>
      <c r="B33" s="203"/>
      <c r="C33" s="203"/>
      <c r="D33" s="203"/>
      <c r="E33" s="219"/>
      <c r="F33" s="219"/>
      <c r="G33" s="219"/>
    </row>
    <row r="34" spans="1:8" x14ac:dyDescent="0.5">
      <c r="A34" s="218" t="s">
        <v>670</v>
      </c>
      <c r="B34" s="203"/>
      <c r="C34" s="203"/>
      <c r="D34" s="203"/>
      <c r="E34" s="219"/>
      <c r="F34" s="219"/>
      <c r="G34" s="219"/>
    </row>
    <row r="35" spans="1:8" x14ac:dyDescent="0.5">
      <c r="A35" s="220" t="s">
        <v>671</v>
      </c>
      <c r="B35" s="203">
        <v>0</v>
      </c>
      <c r="C35" s="203">
        <v>0</v>
      </c>
      <c r="D35" s="203">
        <v>0</v>
      </c>
      <c r="E35" s="195"/>
      <c r="F35" s="195"/>
      <c r="G35" s="195"/>
    </row>
    <row r="36" spans="1:8" s="155" customFormat="1" ht="20.399999999999999" thickBot="1" x14ac:dyDescent="0.55000000000000004">
      <c r="A36" s="221" t="s">
        <v>210</v>
      </c>
      <c r="B36" s="222">
        <f>B31+B35</f>
        <v>0</v>
      </c>
      <c r="C36" s="222">
        <f>SUM(C31:C35)</f>
        <v>0</v>
      </c>
      <c r="D36" s="222">
        <f>D31+D35</f>
        <v>0</v>
      </c>
      <c r="E36" s="223"/>
      <c r="F36" s="223"/>
      <c r="G36" s="223"/>
    </row>
    <row r="37" spans="1:8" ht="20.399999999999999" thickTop="1" x14ac:dyDescent="0.5">
      <c r="A37" s="213"/>
      <c r="B37" s="224"/>
      <c r="C37" s="215"/>
      <c r="D37" s="215"/>
      <c r="E37" s="215"/>
      <c r="F37" s="202"/>
      <c r="G37" s="153"/>
    </row>
    <row r="38" spans="1:8" x14ac:dyDescent="0.5">
      <c r="A38" s="213"/>
      <c r="B38" s="224"/>
      <c r="C38" s="215"/>
      <c r="D38" s="215"/>
      <c r="E38" s="215"/>
      <c r="F38" s="202"/>
      <c r="G38" s="153"/>
    </row>
    <row r="39" spans="1:8" x14ac:dyDescent="0.5">
      <c r="A39" s="186"/>
      <c r="B39" s="186"/>
      <c r="D39" s="186"/>
      <c r="F39" s="202"/>
      <c r="G39" s="153"/>
    </row>
    <row r="40" spans="1:8" x14ac:dyDescent="0.5">
      <c r="A40" s="186" t="s">
        <v>195</v>
      </c>
      <c r="B40" s="183"/>
      <c r="C40" s="186" t="s">
        <v>195</v>
      </c>
      <c r="D40" s="186"/>
      <c r="E40" s="186"/>
      <c r="F40" s="186"/>
      <c r="G40" s="186" t="s">
        <v>195</v>
      </c>
      <c r="H40" s="225"/>
    </row>
    <row r="41" spans="1:8" x14ac:dyDescent="0.5">
      <c r="A41" s="186" t="s">
        <v>196</v>
      </c>
      <c r="B41" s="183"/>
      <c r="C41" s="186" t="s">
        <v>197</v>
      </c>
      <c r="D41" s="186"/>
      <c r="E41" s="186"/>
      <c r="F41" s="186"/>
      <c r="G41" s="186" t="s">
        <v>198</v>
      </c>
      <c r="H41" s="225"/>
    </row>
    <row r="42" spans="1:8" x14ac:dyDescent="0.5">
      <c r="A42" s="186" t="s">
        <v>199</v>
      </c>
      <c r="B42" s="183"/>
      <c r="C42" s="186" t="s">
        <v>199</v>
      </c>
      <c r="D42" s="186"/>
      <c r="E42" s="186"/>
      <c r="F42" s="186"/>
      <c r="G42" s="186" t="s">
        <v>199</v>
      </c>
      <c r="H42" s="225"/>
    </row>
    <row r="43" spans="1:8" x14ac:dyDescent="0.5">
      <c r="A43" s="186" t="s">
        <v>57</v>
      </c>
      <c r="B43" s="183"/>
      <c r="C43" s="186" t="s">
        <v>57</v>
      </c>
      <c r="D43" s="186"/>
      <c r="E43" s="186"/>
      <c r="F43" s="186"/>
      <c r="G43" s="186" t="s">
        <v>57</v>
      </c>
      <c r="H43" s="225"/>
    </row>
    <row r="44" spans="1:8" x14ac:dyDescent="0.5">
      <c r="A44" s="186"/>
      <c r="B44" s="183"/>
      <c r="C44" s="186"/>
      <c r="D44" s="186"/>
      <c r="E44" s="186"/>
      <c r="F44" s="186"/>
      <c r="G44" s="186"/>
      <c r="H44" s="225"/>
    </row>
    <row r="45" spans="1:8" x14ac:dyDescent="0.5">
      <c r="A45" s="226"/>
      <c r="B45" s="226"/>
      <c r="C45" s="227"/>
      <c r="D45" s="226"/>
      <c r="E45" s="155"/>
      <c r="G45" s="225"/>
      <c r="H45" s="225"/>
    </row>
    <row r="46" spans="1:8" x14ac:dyDescent="0.5">
      <c r="A46" s="226"/>
      <c r="B46" s="226"/>
      <c r="C46" s="227"/>
      <c r="D46" s="226"/>
      <c r="E46" s="155"/>
      <c r="G46" s="225"/>
      <c r="H46" s="225"/>
    </row>
    <row r="47" spans="1:8" x14ac:dyDescent="0.5">
      <c r="H47" s="225"/>
    </row>
  </sheetData>
  <mergeCells count="9">
    <mergeCell ref="A9:A10"/>
    <mergeCell ref="B9:B10"/>
    <mergeCell ref="C9:F9"/>
    <mergeCell ref="G9:G10"/>
    <mergeCell ref="A1:G1"/>
    <mergeCell ref="A2:G2"/>
    <mergeCell ref="A3:G3"/>
    <mergeCell ref="A4:G4"/>
    <mergeCell ref="A5:G5"/>
  </mergeCells>
  <pageMargins left="0.7" right="0.7" top="0.75" bottom="0.75" header="0.3" footer="0.3"/>
  <pageSetup paperSize="9" scale="71" orientation="portrait" r:id="rId1"/>
  <headerFooter>
    <oddFooter>&amp;C&amp;P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0"/>
  <sheetViews>
    <sheetView view="pageBreakPreview" topLeftCell="D1" zoomScaleNormal="120" zoomScaleSheetLayoutView="100" zoomScalePageLayoutView="85" workbookViewId="0">
      <selection activeCell="A4" sqref="A4:W4"/>
    </sheetView>
  </sheetViews>
  <sheetFormatPr defaultColWidth="9.109375" defaultRowHeight="19.8" x14ac:dyDescent="0.5"/>
  <cols>
    <col min="1" max="1" width="8.33203125" style="278" customWidth="1"/>
    <col min="2" max="2" width="7.33203125" style="278" customWidth="1"/>
    <col min="3" max="3" width="13.33203125" style="278" customWidth="1"/>
    <col min="4" max="4" width="8.5546875" style="278" customWidth="1"/>
    <col min="5" max="5" width="15.6640625" style="278" customWidth="1"/>
    <col min="6" max="6" width="9.44140625" style="278" customWidth="1"/>
    <col min="7" max="7" width="11.5546875" style="278" customWidth="1"/>
    <col min="8" max="8" width="7.33203125" style="278" customWidth="1"/>
    <col min="9" max="9" width="8.88671875" style="278" bestFit="1" customWidth="1"/>
    <col min="10" max="10" width="8.88671875" style="278" customWidth="1"/>
    <col min="11" max="11" width="15.6640625" style="278" customWidth="1"/>
    <col min="12" max="12" width="14.88671875" style="278" bestFit="1" customWidth="1"/>
    <col min="13" max="13" width="12.88671875" style="278" bestFit="1" customWidth="1"/>
    <col min="14" max="14" width="18" style="278" customWidth="1"/>
    <col min="15" max="15" width="12" style="278" customWidth="1"/>
    <col min="16" max="16" width="13.5546875" style="278" customWidth="1"/>
    <col min="17" max="17" width="11.33203125" style="278" customWidth="1"/>
    <col min="18" max="18" width="12.6640625" style="278" customWidth="1"/>
    <col min="19" max="16384" width="9.109375" style="278"/>
  </cols>
  <sheetData>
    <row r="1" spans="1:21" s="113" customFormat="1" ht="15.75" customHeight="1" x14ac:dyDescent="0.5">
      <c r="A1" s="641" t="s">
        <v>3</v>
      </c>
      <c r="B1" s="641"/>
      <c r="C1" s="641"/>
      <c r="D1" s="641"/>
      <c r="E1" s="641"/>
      <c r="F1" s="641"/>
      <c r="G1" s="641"/>
      <c r="H1" s="641"/>
      <c r="I1" s="641"/>
      <c r="J1" s="641"/>
      <c r="K1" s="641"/>
      <c r="L1" s="641"/>
      <c r="M1" s="641"/>
      <c r="N1" s="641"/>
      <c r="O1" s="641"/>
      <c r="P1" s="641"/>
      <c r="Q1" s="509"/>
      <c r="R1" s="145"/>
      <c r="S1" s="145"/>
      <c r="T1" s="145"/>
      <c r="U1" s="145"/>
    </row>
    <row r="2" spans="1:21" s="113" customFormat="1" ht="15.75" customHeight="1" x14ac:dyDescent="0.5">
      <c r="A2" s="641" t="s">
        <v>21</v>
      </c>
      <c r="B2" s="641"/>
      <c r="C2" s="641"/>
      <c r="D2" s="641"/>
      <c r="E2" s="641"/>
      <c r="F2" s="641"/>
      <c r="G2" s="641"/>
      <c r="H2" s="641"/>
      <c r="I2" s="641"/>
      <c r="J2" s="641"/>
      <c r="K2" s="641"/>
      <c r="L2" s="641"/>
      <c r="M2" s="641"/>
      <c r="N2" s="641"/>
      <c r="O2" s="641"/>
      <c r="P2" s="641"/>
      <c r="Q2" s="509"/>
      <c r="R2" s="145"/>
      <c r="S2" s="145"/>
      <c r="T2" s="145"/>
      <c r="U2" s="145"/>
    </row>
    <row r="3" spans="1:21" s="113" customFormat="1" ht="15.75" customHeight="1" x14ac:dyDescent="0.5">
      <c r="A3" s="641" t="s">
        <v>22</v>
      </c>
      <c r="B3" s="641"/>
      <c r="C3" s="641"/>
      <c r="D3" s="641"/>
      <c r="E3" s="641"/>
      <c r="F3" s="641"/>
      <c r="G3" s="641"/>
      <c r="H3" s="641"/>
      <c r="I3" s="641"/>
      <c r="J3" s="641"/>
      <c r="K3" s="641"/>
      <c r="L3" s="641"/>
      <c r="M3" s="641"/>
      <c r="N3" s="641"/>
      <c r="O3" s="641"/>
      <c r="P3" s="641"/>
      <c r="Q3" s="509"/>
      <c r="R3" s="145"/>
      <c r="S3" s="145"/>
      <c r="T3" s="145"/>
      <c r="U3" s="145"/>
    </row>
    <row r="4" spans="1:21" s="113" customFormat="1" ht="15.75" customHeight="1" x14ac:dyDescent="0.5">
      <c r="A4" s="644" t="s">
        <v>853</v>
      </c>
      <c r="B4" s="644"/>
      <c r="C4" s="644"/>
      <c r="D4" s="644"/>
      <c r="E4" s="644"/>
      <c r="F4" s="644"/>
      <c r="G4" s="644"/>
      <c r="H4" s="644"/>
      <c r="I4" s="644"/>
      <c r="J4" s="644"/>
      <c r="K4" s="644"/>
      <c r="L4" s="644"/>
      <c r="M4" s="644"/>
      <c r="N4" s="644"/>
      <c r="O4" s="644"/>
      <c r="P4" s="644"/>
      <c r="Q4" s="510"/>
      <c r="R4" s="145"/>
      <c r="S4" s="145"/>
      <c r="T4" s="145"/>
      <c r="U4" s="145"/>
    </row>
    <row r="5" spans="1:21" s="113" customFormat="1" ht="15.75" customHeight="1" x14ac:dyDescent="0.5">
      <c r="A5" s="641" t="s">
        <v>151</v>
      </c>
      <c r="B5" s="641"/>
      <c r="C5" s="641"/>
      <c r="D5" s="641"/>
      <c r="E5" s="641"/>
      <c r="F5" s="641"/>
      <c r="G5" s="641"/>
      <c r="H5" s="641"/>
      <c r="I5" s="641"/>
      <c r="J5" s="641"/>
      <c r="K5" s="641"/>
      <c r="L5" s="641"/>
      <c r="M5" s="641"/>
      <c r="N5" s="641"/>
      <c r="O5" s="641"/>
      <c r="P5" s="641"/>
      <c r="Q5" s="509"/>
      <c r="R5" s="145"/>
      <c r="S5" s="145"/>
      <c r="T5" s="145"/>
      <c r="U5" s="145"/>
    </row>
    <row r="6" spans="1:21" x14ac:dyDescent="0.5">
      <c r="A6" s="277"/>
      <c r="B6" s="277"/>
      <c r="C6" s="277"/>
      <c r="D6" s="277"/>
      <c r="E6" s="277"/>
      <c r="F6" s="277"/>
      <c r="G6" s="277"/>
      <c r="H6" s="277"/>
      <c r="I6" s="277"/>
      <c r="J6" s="277"/>
      <c r="K6" s="277"/>
      <c r="L6" s="277"/>
      <c r="M6" s="277"/>
      <c r="N6" s="277"/>
      <c r="O6" s="277"/>
      <c r="R6" s="188" t="s">
        <v>212</v>
      </c>
    </row>
    <row r="7" spans="1:21" ht="19.95" customHeight="1" x14ac:dyDescent="0.5">
      <c r="A7" s="662" t="s">
        <v>125</v>
      </c>
      <c r="B7" s="662" t="s">
        <v>673</v>
      </c>
      <c r="C7" s="662" t="s">
        <v>238</v>
      </c>
      <c r="D7" s="649" t="s">
        <v>148</v>
      </c>
      <c r="E7" s="651"/>
      <c r="F7" s="649" t="s">
        <v>239</v>
      </c>
      <c r="G7" s="651"/>
      <c r="H7" s="647" t="s">
        <v>61</v>
      </c>
      <c r="I7" s="657" t="s">
        <v>675</v>
      </c>
      <c r="J7" s="647" t="s">
        <v>676</v>
      </c>
      <c r="K7" s="279"/>
      <c r="L7" s="280" t="s">
        <v>240</v>
      </c>
      <c r="M7" s="281"/>
      <c r="N7" s="279"/>
      <c r="O7" s="280" t="s">
        <v>70</v>
      </c>
      <c r="P7" s="281"/>
      <c r="Q7" s="654" t="s">
        <v>246</v>
      </c>
      <c r="R7" s="655"/>
    </row>
    <row r="8" spans="1:21" s="285" customFormat="1" ht="39" thickBot="1" x14ac:dyDescent="0.35">
      <c r="A8" s="663"/>
      <c r="B8" s="663"/>
      <c r="C8" s="663"/>
      <c r="D8" s="512" t="s">
        <v>672</v>
      </c>
      <c r="E8" s="512" t="s">
        <v>0</v>
      </c>
      <c r="F8" s="282" t="s">
        <v>62</v>
      </c>
      <c r="G8" s="283" t="s">
        <v>60</v>
      </c>
      <c r="H8" s="656"/>
      <c r="I8" s="658"/>
      <c r="J8" s="656"/>
      <c r="K8" s="284" t="s">
        <v>241</v>
      </c>
      <c r="L8" s="284" t="s">
        <v>223</v>
      </c>
      <c r="M8" s="284" t="s">
        <v>242</v>
      </c>
      <c r="N8" s="284" t="s">
        <v>243</v>
      </c>
      <c r="O8" s="284" t="s">
        <v>244</v>
      </c>
      <c r="P8" s="282" t="s">
        <v>245</v>
      </c>
      <c r="Q8" s="512" t="s">
        <v>674</v>
      </c>
      <c r="R8" s="512" t="s">
        <v>677</v>
      </c>
    </row>
    <row r="9" spans="1:21" ht="20.399999999999999" thickTop="1" x14ac:dyDescent="0.5">
      <c r="A9" s="286">
        <v>1</v>
      </c>
      <c r="B9" s="286"/>
      <c r="C9" s="286">
        <v>2</v>
      </c>
      <c r="D9" s="286">
        <v>3</v>
      </c>
      <c r="E9" s="286">
        <v>4</v>
      </c>
      <c r="F9" s="286">
        <v>5</v>
      </c>
      <c r="G9" s="286">
        <v>6</v>
      </c>
      <c r="H9" s="286">
        <v>7</v>
      </c>
      <c r="I9" s="286">
        <v>8</v>
      </c>
      <c r="J9" s="286">
        <v>9</v>
      </c>
      <c r="K9" s="286">
        <v>10</v>
      </c>
      <c r="L9" s="286">
        <v>11</v>
      </c>
      <c r="M9" s="286" t="s">
        <v>226</v>
      </c>
      <c r="N9" s="286">
        <v>13</v>
      </c>
      <c r="O9" s="286">
        <v>14</v>
      </c>
      <c r="P9" s="287" t="s">
        <v>855</v>
      </c>
      <c r="Q9" s="287">
        <v>16</v>
      </c>
      <c r="R9" s="287" t="s">
        <v>856</v>
      </c>
    </row>
    <row r="10" spans="1:21" x14ac:dyDescent="0.5">
      <c r="A10" s="279"/>
      <c r="B10" s="279"/>
      <c r="C10" s="279"/>
      <c r="D10" s="279"/>
      <c r="E10" s="279"/>
      <c r="F10" s="279"/>
      <c r="G10" s="279"/>
      <c r="H10" s="279"/>
      <c r="I10" s="279"/>
      <c r="J10" s="279"/>
      <c r="K10" s="288"/>
      <c r="L10" s="289"/>
      <c r="M10" s="290"/>
      <c r="N10" s="288"/>
      <c r="O10" s="289"/>
      <c r="P10" s="290"/>
      <c r="Q10" s="290"/>
      <c r="R10" s="290"/>
    </row>
    <row r="11" spans="1:21" x14ac:dyDescent="0.5">
      <c r="A11" s="279"/>
      <c r="B11" s="279"/>
      <c r="C11" s="279"/>
      <c r="D11" s="279"/>
      <c r="E11" s="279" t="s">
        <v>803</v>
      </c>
      <c r="F11" s="279"/>
      <c r="G11" s="279"/>
      <c r="H11" s="279"/>
      <c r="I11" s="279"/>
      <c r="J11" s="279"/>
      <c r="K11" s="288"/>
      <c r="L11" s="289"/>
      <c r="M11" s="290"/>
      <c r="N11" s="288"/>
      <c r="O11" s="289"/>
      <c r="P11" s="290"/>
      <c r="Q11" s="290"/>
      <c r="R11" s="290"/>
    </row>
    <row r="12" spans="1:21" x14ac:dyDescent="0.5">
      <c r="A12" s="279"/>
      <c r="B12" s="279"/>
      <c r="C12" s="279"/>
      <c r="D12" s="279"/>
      <c r="E12" s="279"/>
      <c r="F12" s="279"/>
      <c r="G12" s="279"/>
      <c r="H12" s="279"/>
      <c r="I12" s="279"/>
      <c r="J12" s="279"/>
      <c r="K12" s="288"/>
      <c r="L12" s="289"/>
      <c r="M12" s="290"/>
      <c r="N12" s="288"/>
      <c r="O12" s="289"/>
      <c r="P12" s="290"/>
      <c r="Q12" s="290"/>
      <c r="R12" s="290"/>
    </row>
    <row r="13" spans="1:21" x14ac:dyDescent="0.5">
      <c r="A13" s="279"/>
      <c r="B13" s="279"/>
      <c r="C13" s="279"/>
      <c r="D13" s="279"/>
      <c r="E13" s="279" t="s">
        <v>804</v>
      </c>
      <c r="F13" s="279"/>
      <c r="G13" s="279"/>
      <c r="H13" s="279"/>
      <c r="I13" s="279"/>
      <c r="J13" s="279"/>
      <c r="K13" s="288"/>
      <c r="L13" s="289"/>
      <c r="M13" s="290"/>
      <c r="N13" s="288"/>
      <c r="O13" s="289"/>
      <c r="P13" s="290"/>
      <c r="Q13" s="290"/>
      <c r="R13" s="290"/>
    </row>
    <row r="14" spans="1:21" x14ac:dyDescent="0.5">
      <c r="A14" s="279"/>
      <c r="B14" s="279"/>
      <c r="C14" s="279"/>
      <c r="D14" s="279"/>
      <c r="E14" s="279"/>
      <c r="F14" s="279"/>
      <c r="G14" s="279"/>
      <c r="H14" s="279"/>
      <c r="I14" s="279"/>
      <c r="J14" s="279"/>
      <c r="K14" s="288"/>
      <c r="L14" s="289"/>
      <c r="M14" s="290"/>
      <c r="N14" s="288"/>
      <c r="O14" s="289"/>
      <c r="P14" s="290"/>
      <c r="Q14" s="290"/>
      <c r="R14" s="290"/>
    </row>
    <row r="15" spans="1:21" x14ac:dyDescent="0.5">
      <c r="A15" s="279"/>
      <c r="B15" s="279"/>
      <c r="C15" s="279"/>
      <c r="D15" s="279"/>
      <c r="E15" s="279"/>
      <c r="F15" s="279"/>
      <c r="G15" s="279"/>
      <c r="H15" s="279"/>
      <c r="I15" s="279"/>
      <c r="J15" s="279"/>
      <c r="K15" s="288"/>
      <c r="L15" s="289"/>
      <c r="M15" s="290"/>
      <c r="N15" s="288"/>
      <c r="O15" s="289"/>
      <c r="P15" s="290"/>
      <c r="Q15" s="290"/>
      <c r="R15" s="290"/>
    </row>
    <row r="16" spans="1:21" x14ac:dyDescent="0.5">
      <c r="A16" s="279"/>
      <c r="B16" s="279"/>
      <c r="C16" s="279"/>
      <c r="D16" s="279"/>
      <c r="E16" s="279" t="s">
        <v>678</v>
      </c>
      <c r="F16" s="279"/>
      <c r="G16" s="279"/>
      <c r="H16" s="279"/>
      <c r="I16" s="291"/>
      <c r="J16" s="291"/>
      <c r="K16" s="288"/>
      <c r="L16" s="289"/>
      <c r="M16" s="290"/>
      <c r="N16" s="288"/>
      <c r="O16" s="289"/>
      <c r="P16" s="290"/>
      <c r="Q16" s="290"/>
      <c r="R16" s="290"/>
    </row>
    <row r="17" spans="1:18" x14ac:dyDescent="0.5">
      <c r="A17" s="279"/>
      <c r="B17" s="279"/>
      <c r="C17" s="279"/>
      <c r="D17" s="279"/>
      <c r="E17" s="279"/>
      <c r="F17" s="279"/>
      <c r="G17" s="279"/>
      <c r="H17" s="279"/>
      <c r="I17" s="279"/>
      <c r="J17" s="279"/>
      <c r="K17" s="288"/>
      <c r="L17" s="289"/>
      <c r="M17" s="290"/>
      <c r="N17" s="288"/>
      <c r="O17" s="289"/>
      <c r="P17" s="290"/>
      <c r="Q17" s="290"/>
      <c r="R17" s="290"/>
    </row>
    <row r="18" spans="1:18" x14ac:dyDescent="0.5">
      <c r="A18" s="279"/>
      <c r="B18" s="279"/>
      <c r="C18" s="279"/>
      <c r="D18" s="279"/>
      <c r="E18" s="279"/>
      <c r="F18" s="279"/>
      <c r="G18" s="279"/>
      <c r="H18" s="279"/>
      <c r="I18" s="279"/>
      <c r="J18" s="279"/>
      <c r="K18" s="288"/>
      <c r="L18" s="289"/>
      <c r="M18" s="290"/>
      <c r="N18" s="288"/>
      <c r="O18" s="289"/>
      <c r="P18" s="290"/>
      <c r="Q18" s="290"/>
      <c r="R18" s="290"/>
    </row>
    <row r="19" spans="1:18" s="285" customFormat="1" x14ac:dyDescent="0.45">
      <c r="A19" s="279"/>
      <c r="B19" s="279"/>
      <c r="C19" s="279"/>
      <c r="D19" s="279"/>
      <c r="E19" s="279" t="s">
        <v>679</v>
      </c>
      <c r="F19" s="279"/>
      <c r="G19" s="279"/>
      <c r="H19" s="279"/>
      <c r="I19" s="291"/>
      <c r="J19" s="291"/>
      <c r="K19" s="288"/>
      <c r="L19" s="289"/>
      <c r="M19" s="290"/>
      <c r="N19" s="288"/>
      <c r="O19" s="289"/>
      <c r="P19" s="290"/>
      <c r="Q19" s="290"/>
      <c r="R19" s="290"/>
    </row>
    <row r="20" spans="1:18" s="293" customFormat="1" ht="19.2" x14ac:dyDescent="0.45">
      <c r="A20" s="279"/>
      <c r="B20" s="279"/>
      <c r="C20" s="279"/>
      <c r="D20" s="279"/>
      <c r="E20" s="279"/>
      <c r="F20" s="279"/>
      <c r="G20" s="279"/>
      <c r="H20" s="279"/>
      <c r="I20" s="292"/>
      <c r="J20" s="521"/>
      <c r="K20" s="288"/>
      <c r="L20" s="289"/>
      <c r="M20" s="290"/>
      <c r="N20" s="288"/>
      <c r="O20" s="289"/>
      <c r="P20" s="290"/>
      <c r="Q20" s="290"/>
      <c r="R20" s="290"/>
    </row>
    <row r="21" spans="1:18" s="293" customFormat="1" ht="15" customHeight="1" thickBot="1" x14ac:dyDescent="0.35">
      <c r="A21" s="659" t="s">
        <v>680</v>
      </c>
      <c r="B21" s="660"/>
      <c r="C21" s="660"/>
      <c r="D21" s="660"/>
      <c r="E21" s="661"/>
      <c r="F21" s="295"/>
      <c r="G21" s="295"/>
      <c r="H21" s="295"/>
      <c r="I21" s="296"/>
      <c r="J21" s="296"/>
      <c r="K21" s="296">
        <f t="shared" ref="K21:P21" si="0">SUM(K10:K20)</f>
        <v>0</v>
      </c>
      <c r="L21" s="296">
        <f t="shared" si="0"/>
        <v>0</v>
      </c>
      <c r="M21" s="296">
        <f t="shared" si="0"/>
        <v>0</v>
      </c>
      <c r="N21" s="296">
        <f t="shared" si="0"/>
        <v>0</v>
      </c>
      <c r="O21" s="296">
        <f t="shared" si="0"/>
        <v>0</v>
      </c>
      <c r="P21" s="296">
        <f t="shared" si="0"/>
        <v>0</v>
      </c>
      <c r="Q21" s="296"/>
      <c r="R21" s="296"/>
    </row>
    <row r="22" spans="1:18" s="293" customFormat="1" thickTop="1" x14ac:dyDescent="0.3">
      <c r="A22" s="294"/>
      <c r="B22" s="294"/>
      <c r="C22" s="294"/>
      <c r="D22" s="294"/>
      <c r="E22" s="294"/>
      <c r="F22" s="294"/>
      <c r="G22" s="294"/>
      <c r="H22" s="294"/>
      <c r="I22" s="297"/>
      <c r="J22" s="297"/>
      <c r="K22" s="297"/>
      <c r="L22" s="297"/>
      <c r="M22" s="298" t="s">
        <v>247</v>
      </c>
      <c r="N22" s="299"/>
      <c r="O22" s="300"/>
      <c r="P22" s="297"/>
      <c r="Q22" s="297"/>
    </row>
    <row r="23" spans="1:18" ht="20.399999999999999" thickBot="1" x14ac:dyDescent="0.55000000000000004">
      <c r="M23" s="301" t="s">
        <v>248</v>
      </c>
      <c r="N23" s="302"/>
      <c r="O23" s="303"/>
    </row>
    <row r="24" spans="1:18" ht="20.399999999999999" thickTop="1" x14ac:dyDescent="0.5"/>
    <row r="26" spans="1:18" x14ac:dyDescent="0.5">
      <c r="A26" s="186" t="s">
        <v>195</v>
      </c>
      <c r="B26" s="186"/>
      <c r="C26" s="183"/>
      <c r="H26" s="186" t="s">
        <v>195</v>
      </c>
      <c r="I26" s="186"/>
      <c r="J26" s="186"/>
      <c r="K26" s="186"/>
      <c r="L26" s="186"/>
      <c r="P26" s="186" t="s">
        <v>195</v>
      </c>
      <c r="Q26" s="186"/>
    </row>
    <row r="27" spans="1:18" x14ac:dyDescent="0.5">
      <c r="A27" s="186" t="s">
        <v>196</v>
      </c>
      <c r="B27" s="186"/>
      <c r="C27" s="183"/>
      <c r="H27" s="186" t="s">
        <v>197</v>
      </c>
      <c r="I27" s="186"/>
      <c r="J27" s="186"/>
      <c r="K27" s="186"/>
      <c r="L27" s="186"/>
      <c r="P27" s="186" t="s">
        <v>198</v>
      </c>
      <c r="Q27" s="186"/>
    </row>
    <row r="28" spans="1:18" x14ac:dyDescent="0.5">
      <c r="A28" s="186" t="s">
        <v>199</v>
      </c>
      <c r="B28" s="186"/>
      <c r="C28" s="183"/>
      <c r="H28" s="186" t="s">
        <v>199</v>
      </c>
      <c r="I28" s="186"/>
      <c r="J28" s="186"/>
      <c r="K28" s="186"/>
      <c r="L28" s="186"/>
      <c r="P28" s="186" t="s">
        <v>199</v>
      </c>
      <c r="Q28" s="186"/>
    </row>
    <row r="29" spans="1:18" x14ac:dyDescent="0.5">
      <c r="A29" s="186" t="s">
        <v>57</v>
      </c>
      <c r="B29" s="186"/>
      <c r="C29" s="183"/>
      <c r="H29" s="186" t="s">
        <v>57</v>
      </c>
      <c r="I29" s="186"/>
      <c r="J29" s="186"/>
      <c r="K29" s="186"/>
      <c r="L29" s="186"/>
      <c r="P29" s="186" t="s">
        <v>57</v>
      </c>
      <c r="Q29" s="186"/>
    </row>
    <row r="30" spans="1:18" x14ac:dyDescent="0.5">
      <c r="A30" s="186"/>
      <c r="B30" s="186"/>
      <c r="C30" s="183"/>
      <c r="D30" s="186"/>
      <c r="E30" s="186"/>
      <c r="F30" s="186"/>
      <c r="G30" s="186"/>
      <c r="H30" s="186"/>
    </row>
  </sheetData>
  <mergeCells count="15">
    <mergeCell ref="Q7:R7"/>
    <mergeCell ref="H7:H8"/>
    <mergeCell ref="I7:I8"/>
    <mergeCell ref="A21:E21"/>
    <mergeCell ref="A1:P1"/>
    <mergeCell ref="A2:P2"/>
    <mergeCell ref="A3:P3"/>
    <mergeCell ref="A4:P4"/>
    <mergeCell ref="A5:P5"/>
    <mergeCell ref="A7:A8"/>
    <mergeCell ref="C7:C8"/>
    <mergeCell ref="F7:G7"/>
    <mergeCell ref="D7:E7"/>
    <mergeCell ref="B7:B8"/>
    <mergeCell ref="J7:J8"/>
  </mergeCells>
  <pageMargins left="0.7" right="0.7" top="0.75" bottom="0.75" header="0.3" footer="0.3"/>
  <pageSetup paperSize="9" scale="59" orientation="landscape" r:id="rId1"/>
  <headerFooter>
    <oddFooter>&amp;C&amp;P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8" zoomScaleNormal="100" zoomScaleSheetLayoutView="100" workbookViewId="0">
      <selection activeCell="A4" sqref="A4:W4"/>
    </sheetView>
  </sheetViews>
  <sheetFormatPr defaultColWidth="9.109375" defaultRowHeight="19.8" x14ac:dyDescent="0.5"/>
  <cols>
    <col min="1" max="1" width="25" style="278" customWidth="1"/>
    <col min="2" max="2" width="11.6640625" style="278" customWidth="1"/>
    <col min="3" max="3" width="14.33203125" style="278" customWidth="1"/>
    <col min="4" max="4" width="12.33203125" style="278" customWidth="1"/>
    <col min="5" max="5" width="11.88671875" style="278" customWidth="1"/>
    <col min="6" max="6" width="12.33203125" style="278" customWidth="1"/>
    <col min="7" max="7" width="7.33203125" style="278" customWidth="1"/>
    <col min="8" max="8" width="9.6640625" style="278" customWidth="1"/>
    <col min="9" max="9" width="10.33203125" style="278" customWidth="1"/>
    <col min="10" max="10" width="12.6640625" style="278" customWidth="1"/>
    <col min="11" max="16384" width="9.109375" style="278"/>
  </cols>
  <sheetData>
    <row r="1" spans="1:13" s="113" customFormat="1" ht="15.75" customHeight="1" x14ac:dyDescent="0.5">
      <c r="A1" s="641" t="s">
        <v>3</v>
      </c>
      <c r="B1" s="641"/>
      <c r="C1" s="641"/>
      <c r="D1" s="641"/>
      <c r="E1" s="641"/>
      <c r="F1" s="641"/>
      <c r="G1" s="641"/>
      <c r="H1" s="641"/>
      <c r="I1" s="641"/>
      <c r="J1" s="641"/>
      <c r="K1" s="145"/>
      <c r="L1" s="145"/>
      <c r="M1" s="145"/>
    </row>
    <row r="2" spans="1:13" s="113" customFormat="1" ht="15.75" customHeight="1" x14ac:dyDescent="0.5">
      <c r="A2" s="641" t="s">
        <v>21</v>
      </c>
      <c r="B2" s="641"/>
      <c r="C2" s="641"/>
      <c r="D2" s="641"/>
      <c r="E2" s="641"/>
      <c r="F2" s="641"/>
      <c r="G2" s="641"/>
      <c r="H2" s="641"/>
      <c r="I2" s="641"/>
      <c r="J2" s="641"/>
      <c r="K2" s="145"/>
      <c r="L2" s="145"/>
      <c r="M2" s="145"/>
    </row>
    <row r="3" spans="1:13" s="113" customFormat="1" ht="15.75" customHeight="1" x14ac:dyDescent="0.5">
      <c r="A3" s="641" t="s">
        <v>22</v>
      </c>
      <c r="B3" s="641"/>
      <c r="C3" s="641"/>
      <c r="D3" s="641"/>
      <c r="E3" s="641"/>
      <c r="F3" s="641"/>
      <c r="G3" s="641"/>
      <c r="H3" s="641"/>
      <c r="I3" s="641"/>
      <c r="J3" s="641"/>
      <c r="K3" s="145"/>
      <c r="L3" s="145"/>
      <c r="M3" s="145"/>
    </row>
    <row r="4" spans="1:13" s="113" customFormat="1" ht="15.75" customHeight="1" x14ac:dyDescent="0.5">
      <c r="A4" s="644" t="s">
        <v>816</v>
      </c>
      <c r="B4" s="644"/>
      <c r="C4" s="644"/>
      <c r="D4" s="644"/>
      <c r="E4" s="644"/>
      <c r="F4" s="644"/>
      <c r="G4" s="644"/>
      <c r="H4" s="644"/>
      <c r="I4" s="644"/>
      <c r="J4" s="644"/>
      <c r="K4" s="145"/>
      <c r="L4" s="145"/>
      <c r="M4" s="145"/>
    </row>
    <row r="5" spans="1:13" s="113" customFormat="1" ht="15.75" customHeight="1" x14ac:dyDescent="0.5">
      <c r="A5" s="641" t="s">
        <v>151</v>
      </c>
      <c r="B5" s="641"/>
      <c r="C5" s="641"/>
      <c r="D5" s="641"/>
      <c r="E5" s="641"/>
      <c r="F5" s="641"/>
      <c r="G5" s="641"/>
      <c r="H5" s="641"/>
      <c r="I5" s="641"/>
      <c r="J5" s="641"/>
      <c r="K5" s="145"/>
      <c r="L5" s="145"/>
      <c r="M5" s="145"/>
    </row>
    <row r="6" spans="1:13" s="113" customFormat="1" ht="15.75" customHeight="1" x14ac:dyDescent="0.5">
      <c r="A6" s="551"/>
      <c r="B6" s="601"/>
      <c r="C6" s="601"/>
      <c r="D6" s="551"/>
      <c r="E6" s="551"/>
      <c r="F6" s="551"/>
      <c r="G6" s="551"/>
      <c r="H6" s="551"/>
      <c r="I6" s="551"/>
      <c r="J6" s="145"/>
      <c r="K6" s="145"/>
      <c r="L6" s="145"/>
      <c r="M6" s="145"/>
    </row>
    <row r="7" spans="1:13" s="113" customFormat="1" ht="15.75" customHeight="1" x14ac:dyDescent="0.5">
      <c r="A7" s="589" t="s">
        <v>62</v>
      </c>
      <c r="B7" s="589"/>
      <c r="C7" s="589"/>
      <c r="D7" s="551"/>
      <c r="E7" s="551"/>
      <c r="F7" s="551"/>
      <c r="G7" s="551"/>
      <c r="H7" s="551"/>
      <c r="I7" s="551"/>
      <c r="J7" s="145"/>
      <c r="K7" s="145"/>
      <c r="L7" s="145"/>
      <c r="M7" s="145"/>
    </row>
    <row r="8" spans="1:13" s="113" customFormat="1" ht="15.75" customHeight="1" x14ac:dyDescent="0.5">
      <c r="A8" s="589" t="s">
        <v>61</v>
      </c>
      <c r="B8" s="589"/>
      <c r="C8" s="589"/>
      <c r="D8" s="551"/>
      <c r="E8" s="551"/>
      <c r="F8" s="551"/>
      <c r="G8" s="551"/>
      <c r="H8" s="551"/>
      <c r="I8" s="551"/>
      <c r="J8" s="145"/>
      <c r="K8" s="145"/>
      <c r="L8" s="145"/>
      <c r="M8" s="145"/>
    </row>
    <row r="9" spans="1:13" x14ac:dyDescent="0.5">
      <c r="A9" s="277"/>
      <c r="B9" s="277"/>
      <c r="C9" s="277"/>
      <c r="D9" s="277"/>
      <c r="E9" s="277"/>
      <c r="F9" s="277"/>
      <c r="G9" s="277"/>
      <c r="J9" s="188" t="s">
        <v>237</v>
      </c>
    </row>
    <row r="10" spans="1:13" ht="19.95" customHeight="1" x14ac:dyDescent="0.5">
      <c r="A10" s="647" t="s">
        <v>0</v>
      </c>
      <c r="B10" s="647" t="s">
        <v>818</v>
      </c>
      <c r="C10" s="647" t="s">
        <v>854</v>
      </c>
      <c r="D10" s="588"/>
      <c r="E10" s="588"/>
      <c r="F10" s="588"/>
      <c r="G10" s="588"/>
      <c r="H10" s="654" t="s">
        <v>2</v>
      </c>
      <c r="I10" s="664"/>
      <c r="J10" s="655"/>
    </row>
    <row r="11" spans="1:13" s="285" customFormat="1" ht="39" thickBot="1" x14ac:dyDescent="0.35">
      <c r="A11" s="656"/>
      <c r="B11" s="656"/>
      <c r="C11" s="656"/>
      <c r="D11" s="552" t="s">
        <v>806</v>
      </c>
      <c r="E11" s="552" t="s">
        <v>807</v>
      </c>
      <c r="F11" s="552" t="s">
        <v>808</v>
      </c>
      <c r="G11" s="552" t="s">
        <v>809</v>
      </c>
      <c r="H11" s="553" t="s">
        <v>810</v>
      </c>
      <c r="I11" s="553" t="s">
        <v>857</v>
      </c>
      <c r="J11" s="553" t="s">
        <v>811</v>
      </c>
    </row>
    <row r="12" spans="1:13" ht="20.399999999999999" thickTop="1" x14ac:dyDescent="0.5">
      <c r="A12" s="286">
        <v>1</v>
      </c>
      <c r="B12" s="286">
        <v>2</v>
      </c>
      <c r="C12" s="286">
        <v>3</v>
      </c>
      <c r="D12" s="286">
        <v>4</v>
      </c>
      <c r="E12" s="286">
        <v>5</v>
      </c>
      <c r="F12" s="286">
        <v>6</v>
      </c>
      <c r="G12" s="286">
        <v>7</v>
      </c>
      <c r="H12" s="286">
        <v>8</v>
      </c>
      <c r="I12" s="286">
        <v>9</v>
      </c>
      <c r="J12" s="590">
        <v>10</v>
      </c>
    </row>
    <row r="13" spans="1:13" ht="39" x14ac:dyDescent="0.5">
      <c r="A13" s="615" t="s">
        <v>882</v>
      </c>
      <c r="B13" s="279"/>
      <c r="C13" s="279"/>
      <c r="D13" s="279"/>
      <c r="E13" s="279"/>
      <c r="F13" s="279"/>
      <c r="G13" s="279"/>
      <c r="H13" s="290"/>
      <c r="I13" s="290"/>
      <c r="J13" s="290"/>
    </row>
    <row r="14" spans="1:13" ht="39" x14ac:dyDescent="0.5">
      <c r="A14" s="615" t="s">
        <v>882</v>
      </c>
      <c r="B14" s="279"/>
      <c r="C14" s="279"/>
      <c r="D14" s="279"/>
      <c r="E14" s="279"/>
      <c r="F14" s="279"/>
      <c r="G14" s="279"/>
      <c r="H14" s="290"/>
      <c r="I14" s="290"/>
      <c r="J14" s="290"/>
    </row>
    <row r="15" spans="1:13" ht="39" x14ac:dyDescent="0.5">
      <c r="A15" s="615" t="s">
        <v>882</v>
      </c>
      <c r="B15" s="279"/>
      <c r="C15" s="279"/>
      <c r="D15" s="279"/>
      <c r="E15" s="279"/>
      <c r="F15" s="279"/>
      <c r="G15" s="279"/>
      <c r="H15" s="290"/>
      <c r="I15" s="290"/>
      <c r="J15" s="290"/>
    </row>
    <row r="16" spans="1:13" x14ac:dyDescent="0.5">
      <c r="A16" s="615" t="s">
        <v>812</v>
      </c>
      <c r="B16" s="279"/>
      <c r="C16" s="279"/>
      <c r="D16" s="279"/>
      <c r="E16" s="279"/>
      <c r="F16" s="279"/>
      <c r="G16" s="279"/>
      <c r="H16" s="290"/>
      <c r="I16" s="290"/>
      <c r="J16" s="290"/>
    </row>
    <row r="17" spans="1:10" x14ac:dyDescent="0.5">
      <c r="A17" s="279"/>
      <c r="B17" s="279"/>
      <c r="C17" s="279"/>
      <c r="D17" s="279"/>
      <c r="E17" s="279"/>
      <c r="F17" s="279"/>
      <c r="G17" s="279"/>
      <c r="H17" s="290"/>
      <c r="I17" s="290"/>
      <c r="J17" s="290"/>
    </row>
    <row r="18" spans="1:10" x14ac:dyDescent="0.5">
      <c r="A18" s="279"/>
      <c r="B18" s="279"/>
      <c r="C18" s="279"/>
      <c r="D18" s="279"/>
      <c r="E18" s="279"/>
      <c r="F18" s="279"/>
      <c r="G18" s="279"/>
      <c r="H18" s="290"/>
      <c r="I18" s="290"/>
      <c r="J18" s="290"/>
    </row>
    <row r="19" spans="1:10" s="285" customFormat="1" x14ac:dyDescent="0.45">
      <c r="A19" s="279"/>
      <c r="B19" s="279"/>
      <c r="C19" s="279"/>
      <c r="D19" s="279"/>
      <c r="E19" s="279"/>
      <c r="F19" s="279"/>
      <c r="G19" s="279"/>
      <c r="H19" s="290"/>
      <c r="I19" s="290"/>
      <c r="J19" s="290"/>
    </row>
    <row r="20" spans="1:10" s="293" customFormat="1" thickBot="1" x14ac:dyDescent="0.5">
      <c r="A20" s="597" t="s">
        <v>813</v>
      </c>
      <c r="B20" s="597"/>
      <c r="C20" s="597"/>
      <c r="D20" s="597"/>
      <c r="E20" s="597"/>
      <c r="F20" s="597"/>
      <c r="G20" s="597"/>
      <c r="H20" s="598"/>
      <c r="I20" s="598"/>
      <c r="J20" s="598"/>
    </row>
    <row r="21" spans="1:10" s="293" customFormat="1" ht="19.2" x14ac:dyDescent="0.45">
      <c r="A21" s="594" t="s">
        <v>814</v>
      </c>
      <c r="B21" s="594"/>
      <c r="C21" s="594"/>
      <c r="D21" s="595"/>
      <c r="E21" s="595"/>
      <c r="F21" s="595"/>
      <c r="G21" s="595"/>
      <c r="H21" s="595"/>
      <c r="I21" s="595"/>
      <c r="J21" s="596"/>
    </row>
    <row r="22" spans="1:10" s="293" customFormat="1" thickBot="1" x14ac:dyDescent="0.5">
      <c r="A22" s="591" t="s">
        <v>815</v>
      </c>
      <c r="B22" s="591"/>
      <c r="C22" s="591"/>
      <c r="D22" s="593"/>
      <c r="E22" s="593"/>
      <c r="F22" s="593"/>
      <c r="G22" s="593"/>
      <c r="H22" s="593"/>
      <c r="I22" s="593"/>
      <c r="J22" s="592"/>
    </row>
    <row r="23" spans="1:10" s="293" customFormat="1" thickTop="1" x14ac:dyDescent="0.3">
      <c r="A23" s="294"/>
      <c r="B23" s="294"/>
      <c r="C23" s="294"/>
      <c r="D23" s="294"/>
      <c r="E23" s="294"/>
      <c r="F23" s="294"/>
      <c r="G23" s="294"/>
      <c r="H23" s="297"/>
      <c r="I23" s="297"/>
    </row>
    <row r="26" spans="1:10" s="113" customFormat="1" x14ac:dyDescent="0.5">
      <c r="A26" s="186" t="s">
        <v>195</v>
      </c>
      <c r="B26" s="186"/>
      <c r="C26" s="186"/>
      <c r="D26" s="183"/>
      <c r="E26" s="186" t="s">
        <v>195</v>
      </c>
      <c r="F26" s="186"/>
      <c r="H26" s="186" t="s">
        <v>195</v>
      </c>
    </row>
    <row r="27" spans="1:10" s="113" customFormat="1" x14ac:dyDescent="0.5">
      <c r="A27" s="186" t="s">
        <v>196</v>
      </c>
      <c r="B27" s="186"/>
      <c r="C27" s="186"/>
      <c r="D27" s="183"/>
      <c r="E27" s="186" t="s">
        <v>197</v>
      </c>
      <c r="F27" s="186"/>
      <c r="H27" s="186" t="s">
        <v>198</v>
      </c>
    </row>
    <row r="28" spans="1:10" s="113" customFormat="1" x14ac:dyDescent="0.5">
      <c r="A28" s="186" t="s">
        <v>199</v>
      </c>
      <c r="B28" s="186"/>
      <c r="C28" s="186"/>
      <c r="D28" s="183"/>
      <c r="E28" s="186" t="s">
        <v>199</v>
      </c>
      <c r="F28" s="186"/>
      <c r="H28" s="186" t="s">
        <v>199</v>
      </c>
    </row>
    <row r="29" spans="1:10" s="113" customFormat="1" x14ac:dyDescent="0.5">
      <c r="A29" s="186" t="s">
        <v>57</v>
      </c>
      <c r="B29" s="186"/>
      <c r="C29" s="186"/>
      <c r="D29" s="183"/>
      <c r="E29" s="186" t="s">
        <v>57</v>
      </c>
      <c r="F29" s="186"/>
      <c r="H29" s="186" t="s">
        <v>57</v>
      </c>
    </row>
    <row r="30" spans="1:10" s="113" customFormat="1" x14ac:dyDescent="0.5">
      <c r="A30" s="186"/>
      <c r="B30" s="186"/>
      <c r="C30" s="186"/>
      <c r="D30" s="183"/>
      <c r="E30" s="186"/>
      <c r="F30" s="186"/>
      <c r="H30" s="186"/>
    </row>
    <row r="31" spans="1:10" s="113" customFormat="1" ht="15" customHeight="1" x14ac:dyDescent="0.5">
      <c r="A31" s="186" t="s">
        <v>195</v>
      </c>
      <c r="B31" s="186"/>
      <c r="C31" s="186"/>
      <c r="D31" s="183"/>
      <c r="E31" s="186" t="s">
        <v>195</v>
      </c>
      <c r="F31" s="186"/>
      <c r="H31" s="186" t="s">
        <v>195</v>
      </c>
    </row>
    <row r="32" spans="1:10" s="113" customFormat="1" x14ac:dyDescent="0.5">
      <c r="A32" s="186" t="s">
        <v>200</v>
      </c>
      <c r="B32" s="186"/>
      <c r="C32" s="186"/>
      <c r="D32" s="183"/>
      <c r="E32" s="186" t="s">
        <v>139</v>
      </c>
      <c r="F32" s="186"/>
      <c r="H32" s="186" t="s">
        <v>201</v>
      </c>
    </row>
    <row r="33" spans="1:10" s="113" customFormat="1" x14ac:dyDescent="0.5">
      <c r="A33" s="186" t="s">
        <v>199</v>
      </c>
      <c r="B33" s="186"/>
      <c r="C33" s="186"/>
      <c r="D33" s="183"/>
      <c r="E33" s="186" t="s">
        <v>199</v>
      </c>
      <c r="F33" s="186"/>
      <c r="H33" s="184" t="s">
        <v>199</v>
      </c>
    </row>
    <row r="34" spans="1:10" s="113" customFormat="1" x14ac:dyDescent="0.5">
      <c r="A34" s="187" t="s">
        <v>57</v>
      </c>
      <c r="B34" s="187"/>
      <c r="C34" s="187"/>
      <c r="E34" s="113" t="s">
        <v>57</v>
      </c>
      <c r="H34" s="113" t="s">
        <v>57</v>
      </c>
    </row>
    <row r="35" spans="1:10" x14ac:dyDescent="0.5">
      <c r="A35" s="599"/>
      <c r="B35" s="599"/>
      <c r="C35" s="599"/>
      <c r="D35" s="599"/>
      <c r="E35" s="599"/>
      <c r="F35" s="599"/>
      <c r="G35" s="599"/>
      <c r="H35" s="600"/>
      <c r="I35" s="600"/>
      <c r="J35" s="600"/>
    </row>
    <row r="36" spans="1:10" x14ac:dyDescent="0.5">
      <c r="A36" s="600" t="s">
        <v>817</v>
      </c>
      <c r="B36" s="600"/>
      <c r="C36" s="600"/>
      <c r="D36" s="600"/>
      <c r="E36" s="600"/>
      <c r="F36" s="600"/>
      <c r="G36" s="600"/>
      <c r="H36" s="600"/>
      <c r="I36" s="600"/>
      <c r="J36" s="600"/>
    </row>
  </sheetData>
  <mergeCells count="9">
    <mergeCell ref="H10:J10"/>
    <mergeCell ref="A10:A11"/>
    <mergeCell ref="A1:J1"/>
    <mergeCell ref="A2:J2"/>
    <mergeCell ref="A3:J3"/>
    <mergeCell ref="A4:J4"/>
    <mergeCell ref="A5:J5"/>
    <mergeCell ref="B10:B11"/>
    <mergeCell ref="C10:C11"/>
  </mergeCells>
  <pageMargins left="0.7" right="0.7" top="0.75" bottom="0.75" header="0.3" footer="0.3"/>
  <pageSetup scale="71"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31"/>
  <sheetViews>
    <sheetView showGridLines="0" view="pageBreakPreview" topLeftCell="D1" zoomScale="110" zoomScaleNormal="100" zoomScaleSheetLayoutView="110" zoomScalePageLayoutView="85" workbookViewId="0">
      <selection activeCell="A4" sqref="A4:W4"/>
    </sheetView>
  </sheetViews>
  <sheetFormatPr defaultColWidth="9.109375" defaultRowHeight="19.8" x14ac:dyDescent="0.5"/>
  <cols>
    <col min="1" max="1" width="5.33203125" style="228" customWidth="1"/>
    <col min="2" max="2" width="23" style="228" customWidth="1"/>
    <col min="3" max="3" width="10.33203125" style="228" customWidth="1"/>
    <col min="4" max="4" width="12.6640625" style="228" bestFit="1" customWidth="1"/>
    <col min="5" max="6" width="14" style="228" customWidth="1"/>
    <col min="7" max="7" width="12.33203125" style="228" customWidth="1"/>
    <col min="8" max="8" width="13.33203125" style="228" customWidth="1"/>
    <col min="9" max="9" width="16" style="228" bestFit="1" customWidth="1"/>
    <col min="10" max="10" width="14.88671875" style="228" customWidth="1"/>
    <col min="11" max="11" width="13.33203125" style="228" customWidth="1"/>
    <col min="12" max="12" width="12" style="228" customWidth="1"/>
    <col min="13" max="13" width="13.109375" style="228" customWidth="1"/>
    <col min="14" max="14" width="16.6640625" style="228" bestFit="1" customWidth="1"/>
    <col min="15" max="16384" width="9.109375" style="228"/>
  </cols>
  <sheetData>
    <row r="1" spans="1:14" s="113" customFormat="1" ht="15.75" customHeight="1" x14ac:dyDescent="0.5">
      <c r="A1" s="641" t="s">
        <v>3</v>
      </c>
      <c r="B1" s="641"/>
      <c r="C1" s="641"/>
      <c r="D1" s="641"/>
      <c r="E1" s="641"/>
      <c r="F1" s="641"/>
      <c r="G1" s="641"/>
      <c r="H1" s="641"/>
      <c r="I1" s="641"/>
      <c r="J1" s="641"/>
      <c r="K1" s="641"/>
      <c r="L1" s="641"/>
      <c r="M1" s="641"/>
    </row>
    <row r="2" spans="1:14" s="113" customFormat="1" ht="15.75" customHeight="1" x14ac:dyDescent="0.5">
      <c r="A2" s="641" t="s">
        <v>21</v>
      </c>
      <c r="B2" s="641"/>
      <c r="C2" s="641"/>
      <c r="D2" s="641"/>
      <c r="E2" s="641"/>
      <c r="F2" s="641"/>
      <c r="G2" s="641"/>
      <c r="H2" s="641"/>
      <c r="I2" s="641"/>
      <c r="J2" s="641"/>
      <c r="K2" s="641"/>
      <c r="L2" s="641"/>
      <c r="M2" s="641"/>
    </row>
    <row r="3" spans="1:14" s="113" customFormat="1" ht="15.75" customHeight="1" x14ac:dyDescent="0.5">
      <c r="A3" s="641" t="s">
        <v>22</v>
      </c>
      <c r="B3" s="641"/>
      <c r="C3" s="641"/>
      <c r="D3" s="641"/>
      <c r="E3" s="641"/>
      <c r="F3" s="641"/>
      <c r="G3" s="641"/>
      <c r="H3" s="641"/>
      <c r="I3" s="641"/>
      <c r="J3" s="641"/>
      <c r="K3" s="641"/>
      <c r="L3" s="641"/>
      <c r="M3" s="641"/>
    </row>
    <row r="4" spans="1:14" s="113" customFormat="1" ht="15.75" customHeight="1" x14ac:dyDescent="0.5">
      <c r="A4" s="644" t="s">
        <v>211</v>
      </c>
      <c r="B4" s="644"/>
      <c r="C4" s="644"/>
      <c r="D4" s="644"/>
      <c r="E4" s="644"/>
      <c r="F4" s="644"/>
      <c r="G4" s="644"/>
      <c r="H4" s="644"/>
      <c r="I4" s="644"/>
      <c r="J4" s="644"/>
      <c r="K4" s="644"/>
      <c r="L4" s="644"/>
      <c r="M4" s="644"/>
    </row>
    <row r="5" spans="1:14" s="113" customFormat="1" ht="15.75" customHeight="1" x14ac:dyDescent="0.5">
      <c r="A5" s="641" t="s">
        <v>151</v>
      </c>
      <c r="B5" s="641"/>
      <c r="C5" s="641"/>
      <c r="D5" s="641"/>
      <c r="E5" s="641"/>
      <c r="F5" s="641"/>
      <c r="G5" s="641"/>
      <c r="H5" s="641"/>
      <c r="I5" s="641"/>
      <c r="J5" s="641"/>
      <c r="K5" s="641"/>
      <c r="L5" s="641"/>
      <c r="M5" s="641"/>
    </row>
    <row r="6" spans="1:14" ht="15" customHeight="1" x14ac:dyDescent="0.5">
      <c r="B6" s="229"/>
      <c r="C6" s="229"/>
      <c r="D6" s="229"/>
      <c r="E6" s="229"/>
      <c r="F6" s="229"/>
      <c r="G6" s="229"/>
      <c r="H6" s="229"/>
      <c r="I6" s="229"/>
      <c r="J6" s="229"/>
      <c r="K6" s="229"/>
      <c r="L6" s="229"/>
      <c r="M6" s="188" t="s">
        <v>858</v>
      </c>
    </row>
    <row r="7" spans="1:14" ht="21" customHeight="1" x14ac:dyDescent="0.5">
      <c r="A7" s="670" t="s">
        <v>144</v>
      </c>
      <c r="B7" s="670" t="s">
        <v>6</v>
      </c>
      <c r="C7" s="668" t="s">
        <v>213</v>
      </c>
      <c r="D7" s="672" t="s">
        <v>214</v>
      </c>
      <c r="E7" s="674" t="s">
        <v>215</v>
      </c>
      <c r="F7" s="675"/>
      <c r="G7" s="665" t="s">
        <v>216</v>
      </c>
      <c r="H7" s="666"/>
      <c r="I7" s="230" t="s">
        <v>217</v>
      </c>
      <c r="J7" s="665" t="s">
        <v>218</v>
      </c>
      <c r="K7" s="667"/>
      <c r="L7" s="666"/>
      <c r="M7" s="668" t="s">
        <v>219</v>
      </c>
    </row>
    <row r="8" spans="1:14" ht="39" thickBot="1" x14ac:dyDescent="0.55000000000000004">
      <c r="A8" s="671"/>
      <c r="B8" s="671"/>
      <c r="C8" s="669"/>
      <c r="D8" s="673"/>
      <c r="E8" s="230" t="s">
        <v>220</v>
      </c>
      <c r="F8" s="231" t="s">
        <v>221</v>
      </c>
      <c r="G8" s="230" t="s">
        <v>220</v>
      </c>
      <c r="H8" s="231" t="s">
        <v>221</v>
      </c>
      <c r="I8" s="232"/>
      <c r="J8" s="233" t="s">
        <v>222</v>
      </c>
      <c r="K8" s="234" t="s">
        <v>223</v>
      </c>
      <c r="L8" s="234" t="s">
        <v>224</v>
      </c>
      <c r="M8" s="669"/>
      <c r="N8" s="235"/>
    </row>
    <row r="9" spans="1:14" ht="20.399999999999999" thickTop="1" x14ac:dyDescent="0.5">
      <c r="A9" s="236">
        <v>1</v>
      </c>
      <c r="B9" s="236">
        <v>2</v>
      </c>
      <c r="C9" s="237">
        <v>3</v>
      </c>
      <c r="D9" s="236">
        <v>4</v>
      </c>
      <c r="E9" s="237">
        <v>5</v>
      </c>
      <c r="F9" s="236">
        <v>6</v>
      </c>
      <c r="G9" s="237">
        <v>7</v>
      </c>
      <c r="H9" s="236">
        <v>8</v>
      </c>
      <c r="I9" s="237" t="s">
        <v>225</v>
      </c>
      <c r="J9" s="236">
        <v>10</v>
      </c>
      <c r="K9" s="237">
        <v>11</v>
      </c>
      <c r="L9" s="236" t="s">
        <v>226</v>
      </c>
      <c r="M9" s="237" t="s">
        <v>227</v>
      </c>
      <c r="N9" s="238"/>
    </row>
    <row r="10" spans="1:14" x14ac:dyDescent="0.5">
      <c r="A10" s="239">
        <v>1</v>
      </c>
      <c r="B10" s="240" t="s">
        <v>122</v>
      </c>
      <c r="C10" s="240"/>
      <c r="D10" s="241"/>
      <c r="E10" s="241"/>
      <c r="F10" s="241"/>
      <c r="G10" s="242"/>
      <c r="H10" s="242"/>
      <c r="I10" s="242"/>
      <c r="J10" s="242"/>
      <c r="K10" s="242"/>
      <c r="L10" s="242"/>
      <c r="M10" s="242"/>
      <c r="N10" s="243"/>
    </row>
    <row r="11" spans="1:14" x14ac:dyDescent="0.5">
      <c r="A11" s="244">
        <v>2</v>
      </c>
      <c r="B11" s="245" t="s">
        <v>123</v>
      </c>
      <c r="C11" s="245"/>
      <c r="D11" s="246"/>
      <c r="E11" s="246"/>
      <c r="F11" s="246"/>
      <c r="G11" s="247"/>
      <c r="H11" s="247"/>
      <c r="I11" s="247"/>
      <c r="J11" s="247"/>
      <c r="K11" s="247"/>
      <c r="L11" s="247"/>
      <c r="M11" s="247"/>
      <c r="N11" s="243"/>
    </row>
    <row r="12" spans="1:14" x14ac:dyDescent="0.5">
      <c r="A12" s="244">
        <v>3</v>
      </c>
      <c r="B12" s="245" t="s">
        <v>181</v>
      </c>
      <c r="C12" s="245"/>
      <c r="D12" s="246"/>
      <c r="E12" s="246"/>
      <c r="F12" s="246"/>
      <c r="G12" s="247"/>
      <c r="H12" s="247"/>
      <c r="I12" s="247"/>
      <c r="J12" s="247"/>
      <c r="K12" s="247"/>
      <c r="L12" s="247"/>
      <c r="M12" s="247"/>
      <c r="N12" s="243"/>
    </row>
    <row r="13" spans="1:14" x14ac:dyDescent="0.5">
      <c r="A13" s="244">
        <v>4</v>
      </c>
      <c r="B13" s="245" t="s">
        <v>228</v>
      </c>
      <c r="C13" s="245"/>
      <c r="D13" s="248"/>
      <c r="E13" s="248"/>
      <c r="F13" s="248"/>
      <c r="G13" s="247"/>
      <c r="H13" s="247"/>
      <c r="I13" s="247"/>
      <c r="J13" s="247"/>
      <c r="K13" s="247"/>
      <c r="L13" s="247"/>
      <c r="M13" s="247"/>
      <c r="N13" s="243"/>
    </row>
    <row r="14" spans="1:14" x14ac:dyDescent="0.5">
      <c r="A14" s="244">
        <v>5</v>
      </c>
      <c r="B14" s="245" t="s">
        <v>229</v>
      </c>
      <c r="C14" s="245"/>
      <c r="D14" s="246"/>
      <c r="E14" s="246"/>
      <c r="F14" s="246"/>
      <c r="G14" s="247"/>
      <c r="H14" s="247"/>
      <c r="I14" s="247"/>
      <c r="J14" s="247"/>
      <c r="K14" s="247"/>
      <c r="L14" s="247"/>
      <c r="M14" s="247"/>
      <c r="N14" s="243"/>
    </row>
    <row r="15" spans="1:14" x14ac:dyDescent="0.5">
      <c r="A15" s="244" t="s">
        <v>230</v>
      </c>
      <c r="B15" s="245" t="s">
        <v>231</v>
      </c>
      <c r="C15" s="245"/>
      <c r="D15" s="246"/>
      <c r="E15" s="246"/>
      <c r="F15" s="246"/>
      <c r="G15" s="247"/>
      <c r="H15" s="247"/>
      <c r="I15" s="247"/>
      <c r="J15" s="247"/>
      <c r="K15" s="247"/>
      <c r="L15" s="247"/>
      <c r="M15" s="247"/>
      <c r="N15" s="243"/>
    </row>
    <row r="16" spans="1:14" x14ac:dyDescent="0.5">
      <c r="A16" s="244" t="s">
        <v>230</v>
      </c>
      <c r="B16" s="245" t="s">
        <v>231</v>
      </c>
      <c r="C16" s="245"/>
      <c r="D16" s="248"/>
      <c r="E16" s="248"/>
      <c r="F16" s="248"/>
      <c r="G16" s="247"/>
      <c r="H16" s="247"/>
      <c r="I16" s="247"/>
      <c r="J16" s="247"/>
      <c r="K16" s="247"/>
      <c r="L16" s="247"/>
      <c r="M16" s="247"/>
      <c r="N16" s="243"/>
    </row>
    <row r="17" spans="1:14" x14ac:dyDescent="0.5">
      <c r="A17" s="244" t="s">
        <v>230</v>
      </c>
      <c r="B17" s="245" t="s">
        <v>231</v>
      </c>
      <c r="C17" s="245"/>
      <c r="D17" s="246"/>
      <c r="E17" s="246"/>
      <c r="F17" s="246"/>
      <c r="G17" s="247"/>
      <c r="H17" s="247"/>
      <c r="I17" s="247"/>
      <c r="J17" s="247"/>
      <c r="K17" s="247"/>
      <c r="L17" s="247"/>
      <c r="M17" s="247"/>
      <c r="N17" s="243"/>
    </row>
    <row r="18" spans="1:14" ht="22.8" x14ac:dyDescent="0.75">
      <c r="A18" s="249" t="s">
        <v>113</v>
      </c>
      <c r="B18" s="250" t="s">
        <v>232</v>
      </c>
      <c r="C18" s="250"/>
      <c r="D18" s="251">
        <f>SUM(D10:D17)</f>
        <v>0</v>
      </c>
      <c r="E18" s="251"/>
      <c r="F18" s="251"/>
      <c r="G18" s="252">
        <f>SUM(G10:G17)</f>
        <v>0</v>
      </c>
      <c r="H18" s="252"/>
      <c r="I18" s="251">
        <f>SUM(I10:I17)</f>
        <v>0</v>
      </c>
      <c r="J18" s="251">
        <f>SUM(J10:J17)</f>
        <v>0</v>
      </c>
      <c r="K18" s="251">
        <f>SUM(K10:K17)</f>
        <v>0</v>
      </c>
      <c r="L18" s="251">
        <f>SUM(L10:L17)</f>
        <v>0</v>
      </c>
      <c r="M18" s="251">
        <f>SUM(M10:M17)</f>
        <v>0</v>
      </c>
      <c r="N18" s="253"/>
    </row>
    <row r="19" spans="1:14" x14ac:dyDescent="0.5">
      <c r="A19" s="244"/>
      <c r="B19" s="245" t="s">
        <v>233</v>
      </c>
      <c r="C19" s="254"/>
      <c r="D19" s="255"/>
      <c r="E19" s="256"/>
      <c r="F19" s="256"/>
      <c r="G19" s="257"/>
      <c r="H19" s="256"/>
      <c r="I19" s="256"/>
      <c r="J19" s="257"/>
      <c r="K19" s="256"/>
      <c r="L19" s="257"/>
      <c r="M19" s="257"/>
      <c r="N19" s="258"/>
    </row>
    <row r="20" spans="1:14" x14ac:dyDescent="0.5">
      <c r="A20" s="244">
        <v>1</v>
      </c>
      <c r="B20" s="245" t="s">
        <v>3</v>
      </c>
      <c r="C20" s="245"/>
      <c r="D20" s="246"/>
      <c r="E20" s="246"/>
      <c r="F20" s="246"/>
      <c r="G20" s="259"/>
      <c r="H20" s="259"/>
      <c r="I20" s="247"/>
      <c r="J20" s="247"/>
      <c r="K20" s="260"/>
      <c r="L20" s="247"/>
      <c r="M20" s="247"/>
      <c r="N20" s="258"/>
    </row>
    <row r="21" spans="1:14" s="265" customFormat="1" x14ac:dyDescent="0.5">
      <c r="A21" s="261" t="s">
        <v>114</v>
      </c>
      <c r="B21" s="250" t="s">
        <v>234</v>
      </c>
      <c r="C21" s="250"/>
      <c r="D21" s="262">
        <f>D20</f>
        <v>0</v>
      </c>
      <c r="E21" s="262"/>
      <c r="F21" s="262"/>
      <c r="G21" s="263">
        <f>G20</f>
        <v>0</v>
      </c>
      <c r="H21" s="263"/>
      <c r="I21" s="252">
        <f>I20</f>
        <v>0</v>
      </c>
      <c r="J21" s="252">
        <f>SUM(J20)</f>
        <v>0</v>
      </c>
      <c r="K21" s="263">
        <f>K20</f>
        <v>0</v>
      </c>
      <c r="L21" s="252">
        <f>L20</f>
        <v>0</v>
      </c>
      <c r="M21" s="252">
        <f>M20</f>
        <v>0</v>
      </c>
      <c r="N21" s="264"/>
    </row>
    <row r="22" spans="1:14" ht="22.8" x14ac:dyDescent="0.75">
      <c r="A22" s="266"/>
      <c r="B22" s="267" t="s">
        <v>235</v>
      </c>
      <c r="C22" s="267"/>
      <c r="D22" s="251">
        <f>D18+D21</f>
        <v>0</v>
      </c>
      <c r="E22" s="251"/>
      <c r="F22" s="251"/>
      <c r="G22" s="251">
        <f>G18+G21</f>
        <v>0</v>
      </c>
      <c r="H22" s="251"/>
      <c r="I22" s="251">
        <f>I18+I21</f>
        <v>0</v>
      </c>
      <c r="J22" s="251">
        <f>J18+J21</f>
        <v>0</v>
      </c>
      <c r="K22" s="251">
        <f>K18+K21</f>
        <v>0</v>
      </c>
      <c r="L22" s="251">
        <f>L18+L21</f>
        <v>0</v>
      </c>
      <c r="M22" s="251">
        <f>M18+M21</f>
        <v>0</v>
      </c>
      <c r="N22" s="268"/>
    </row>
    <row r="23" spans="1:14" s="265" customFormat="1" x14ac:dyDescent="0.5">
      <c r="A23" s="267"/>
      <c r="B23" s="269" t="s">
        <v>236</v>
      </c>
      <c r="C23" s="270"/>
      <c r="D23" s="270"/>
      <c r="E23" s="270"/>
      <c r="F23" s="270"/>
      <c r="G23" s="271"/>
      <c r="H23" s="271"/>
      <c r="I23" s="271"/>
      <c r="J23" s="271"/>
      <c r="K23" s="271"/>
      <c r="L23" s="272"/>
      <c r="M23" s="273">
        <f>M22+M19</f>
        <v>0</v>
      </c>
      <c r="N23" s="228"/>
    </row>
    <row r="24" spans="1:14" x14ac:dyDescent="0.5">
      <c r="G24" s="274"/>
      <c r="H24" s="274"/>
      <c r="I24" s="275"/>
    </row>
    <row r="25" spans="1:14" x14ac:dyDescent="0.5">
      <c r="G25" s="274"/>
      <c r="H25" s="274"/>
      <c r="I25" s="275"/>
    </row>
    <row r="26" spans="1:14" x14ac:dyDescent="0.5">
      <c r="B26" s="186" t="s">
        <v>195</v>
      </c>
      <c r="C26" s="183"/>
      <c r="F26" s="186" t="s">
        <v>195</v>
      </c>
      <c r="G26" s="186"/>
      <c r="H26" s="186"/>
      <c r="I26" s="186"/>
      <c r="L26" s="186" t="s">
        <v>195</v>
      </c>
    </row>
    <row r="27" spans="1:14" x14ac:dyDescent="0.5">
      <c r="B27" s="186" t="s">
        <v>196</v>
      </c>
      <c r="C27" s="183"/>
      <c r="F27" s="186" t="s">
        <v>197</v>
      </c>
      <c r="G27" s="186"/>
      <c r="H27" s="186"/>
      <c r="I27" s="186"/>
      <c r="L27" s="186" t="s">
        <v>198</v>
      </c>
    </row>
    <row r="28" spans="1:14" s="276" customFormat="1" x14ac:dyDescent="0.5">
      <c r="B28" s="186" t="s">
        <v>199</v>
      </c>
      <c r="C28" s="183"/>
      <c r="F28" s="186" t="s">
        <v>199</v>
      </c>
      <c r="G28" s="186"/>
      <c r="H28" s="186"/>
      <c r="I28" s="186"/>
      <c r="L28" s="186" t="s">
        <v>199</v>
      </c>
    </row>
    <row r="29" spans="1:14" s="276" customFormat="1" x14ac:dyDescent="0.5">
      <c r="B29" s="186" t="s">
        <v>57</v>
      </c>
      <c r="C29" s="183"/>
      <c r="F29" s="186" t="s">
        <v>57</v>
      </c>
      <c r="G29" s="186"/>
      <c r="H29" s="186"/>
      <c r="I29" s="186"/>
      <c r="L29" s="186" t="s">
        <v>57</v>
      </c>
    </row>
    <row r="30" spans="1:14" s="276" customFormat="1" x14ac:dyDescent="0.5">
      <c r="B30" s="186"/>
      <c r="C30" s="183"/>
      <c r="D30" s="186"/>
      <c r="E30" s="186"/>
      <c r="F30" s="186"/>
      <c r="G30" s="186"/>
      <c r="H30" s="186"/>
    </row>
    <row r="31" spans="1:14" s="276" customFormat="1" x14ac:dyDescent="0.5"/>
  </sheetData>
  <mergeCells count="13">
    <mergeCell ref="G7:H7"/>
    <mergeCell ref="J7:L7"/>
    <mergeCell ref="M7:M8"/>
    <mergeCell ref="A1:M1"/>
    <mergeCell ref="A2:M2"/>
    <mergeCell ref="A3:M3"/>
    <mergeCell ref="A4:M4"/>
    <mergeCell ref="A5:M5"/>
    <mergeCell ref="A7:A8"/>
    <mergeCell ref="B7:B8"/>
    <mergeCell ref="C7:C8"/>
    <mergeCell ref="D7:D8"/>
    <mergeCell ref="E7:F7"/>
  </mergeCells>
  <pageMargins left="0.7" right="0.7" top="0.75" bottom="0.75" header="0.3" footer="0.3"/>
  <pageSetup paperSize="9" scale="75" orientation="landscape" r:id="rId1"/>
  <headerFooter>
    <oddFooter>&amp;C&amp;P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Receipt</vt:lpstr>
      <vt:lpstr>13old</vt:lpstr>
      <vt:lpstr>12031.</vt:lpstr>
      <vt:lpstr>12031-1</vt:lpstr>
      <vt:lpstr>12031-2</vt:lpstr>
      <vt:lpstr>12031-3</vt:lpstr>
      <vt:lpstr>12031-4</vt:lpstr>
      <vt:lpstr>12031-5</vt:lpstr>
      <vt:lpstr>12031-6</vt:lpstr>
      <vt:lpstr>12031-7</vt:lpstr>
      <vt:lpstr>270 1</vt:lpstr>
      <vt:lpstr>270-2.</vt:lpstr>
      <vt:lpstr>270-3</vt:lpstr>
      <vt:lpstr>12033-1</vt:lpstr>
      <vt:lpstr>273</vt:lpstr>
      <vt:lpstr>274</vt:lpstr>
      <vt:lpstr>12034-0</vt:lpstr>
      <vt:lpstr>12034-1</vt:lpstr>
      <vt:lpstr>12034-2</vt:lpstr>
      <vt:lpstr>12034-3</vt:lpstr>
      <vt:lpstr>12034-4</vt:lpstr>
      <vt:lpstr>12034-5</vt:lpstr>
      <vt:lpstr>12034-6</vt:lpstr>
      <vt:lpstr>'12031-1'!Print_Area</vt:lpstr>
      <vt:lpstr>'12031-2'!Print_Area</vt:lpstr>
      <vt:lpstr>'12031-3'!Print_Area</vt:lpstr>
      <vt:lpstr>'12031-4'!Print_Area</vt:lpstr>
      <vt:lpstr>'12031-5'!Print_Area</vt:lpstr>
      <vt:lpstr>'12031-6'!Print_Area</vt:lpstr>
      <vt:lpstr>'12031-7'!Print_Area</vt:lpstr>
      <vt:lpstr>'12033-1'!Print_Area</vt:lpstr>
      <vt:lpstr>'12034-1'!Print_Area</vt:lpstr>
      <vt:lpstr>'12034-2'!Print_Area</vt:lpstr>
      <vt:lpstr>'12034-4'!Print_Area</vt:lpstr>
      <vt:lpstr>'12034-5'!Print_Area</vt:lpstr>
      <vt:lpstr>'12034-6'!Print_Area</vt:lpstr>
      <vt:lpstr>'270-2.'!Print_Area</vt:lpstr>
      <vt:lpstr>'270-3'!Print_Area</vt:lpstr>
      <vt:lpstr>'274'!Print_Area</vt:lpstr>
      <vt:lpstr>Receipt!Print_Area</vt:lpstr>
      <vt:lpstr>बज्ञ</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2019-07-16T09:47:19Z</dcterms:modified>
</cp:coreProperties>
</file>